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12120" windowHeight="7470" tabRatio="898" activeTab="0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2)'!$A$1:$P$29</definedName>
    <definedName name="_xlnm.Print_Area" localSheetId="7">'Бюдж кред.пос (прил.2б)'!$A$1:$P$24</definedName>
    <definedName name="_xlnm.Print_Area" localSheetId="4">'Гарантии (прил. 4)'!$A$1:$V$19</definedName>
    <definedName name="_xlnm.Print_Area" localSheetId="5">'Иные (прил.2а)'!$A$1:$N$27</definedName>
    <definedName name="_xlnm.Print_Area" localSheetId="3">'Кредиты (прил. 3)'!$A$1:$Q$24</definedName>
    <definedName name="_xlnm.Print_Area" localSheetId="0">'Сводный реестр'!$A$1:$H$24</definedName>
    <definedName name="_xlnm.Print_Area" localSheetId="1">'Ценные бумаги (прил. 1)'!$A$1:$AC$20</definedName>
  </definedNames>
  <calcPr fullCalcOnLoad="1" fullPrecision="0"/>
</workbook>
</file>

<file path=xl/sharedStrings.xml><?xml version="1.0" encoding="utf-8"?>
<sst xmlns="http://schemas.openxmlformats.org/spreadsheetml/2006/main" count="324" uniqueCount="170">
  <si>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</si>
  <si>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</si>
  <si>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</si>
  <si>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</si>
  <si>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</si>
  <si>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</si>
  <si>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</si>
  <si>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</si>
  <si>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</si>
  <si>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</si>
  <si>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</si>
  <si>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</si>
  <si>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</si>
  <si>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</si>
  <si>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</si>
  <si>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</si>
  <si>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</si>
  <si>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</si>
  <si>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</si>
  <si>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</si>
  <si>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</si>
  <si>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</si>
  <si>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</si>
  <si>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</si>
  <si>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</si>
  <si>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</si>
  <si>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</si>
  <si>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</si>
  <si>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</si>
  <si>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</si>
  <si>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</si>
  <si>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</si>
  <si>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</si>
  <si>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</si>
  <si>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</si>
  <si>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</si>
  <si>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</si>
  <si>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</si>
  <si>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</si>
  <si>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</si>
  <si>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</si>
  <si>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</si>
  <si>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</si>
  <si>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</si>
  <si>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</si>
  <si>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</si>
  <si>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</si>
  <si>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</si>
  <si>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</si>
  <si>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</si>
  <si>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</si>
  <si>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</si>
  <si>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</si>
  <si>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</si>
  <si>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</si>
  <si>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</si>
  <si>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</si>
  <si>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</si>
  <si>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</si>
  <si>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</si>
  <si>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</si>
  <si>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</si>
  <si>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</si>
  <si>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</si>
  <si>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</si>
  <si>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</si>
  <si>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</si>
  <si>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</si>
  <si>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</si>
  <si>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</si>
  <si>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</si>
  <si>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</si>
  <si>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</si>
  <si>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</si>
  <si>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</si>
  <si>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</si>
  <si>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</si>
  <si>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</si>
  <si>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</si>
  <si>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</si>
  <si>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</si>
  <si>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</si>
  <si>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</si>
  <si>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</si>
  <si>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</si>
  <si>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</si>
  <si>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</si>
  <si>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</si>
  <si>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</si>
  <si>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</si>
  <si>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</si>
  <si>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</si>
  <si>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</si>
  <si>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</si>
  <si>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</si>
  <si>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</si>
  <si>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</si>
  <si>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</si>
  <si>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</si>
  <si>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</si>
  <si>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</si>
  <si>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</si>
  <si>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</si>
  <si>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</si>
  <si>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</si>
  <si>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</si>
  <si>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</si>
  <si>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</si>
  <si>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</si>
  <si>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</si>
  <si>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</si>
  <si>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</si>
  <si>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</si>
  <si>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</si>
  <si>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</si>
  <si>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</si>
  <si>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</si>
  <si>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</si>
  <si>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</si>
  <si>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</si>
  <si>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</si>
  <si>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</si>
  <si>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</si>
  <si>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</si>
  <si>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</si>
  <si>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</si>
  <si>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</si>
  <si>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</si>
  <si>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</si>
  <si>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</si>
  <si>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</si>
  <si>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</si>
  <si>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</si>
  <si>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</si>
  <si>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</si>
  <si>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</si>
  <si>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</si>
  <si>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</si>
  <si>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</si>
  <si>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</si>
  <si>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</si>
  <si>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</si>
  <si>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 xml:space="preserve">       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</si>
  <si>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</si>
  <si>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</si>
  <si>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2.</t>
  </si>
  <si>
    <t>01.06.2020г. -        1 760 000,00</t>
  </si>
  <si>
    <t>01.06.2021г. -               2 640 000,00</t>
  </si>
  <si>
    <t>Договор №2018-ДБ/29-1 от 26.06.2018г.</t>
  </si>
  <si>
    <t>Публичное акционерное общество "Сбербанк России"</t>
  </si>
  <si>
    <t>Договор №2018-ДБ/29-2 от 28.08.2018г.</t>
  </si>
  <si>
    <t>20.08.2020г. -        1 720 000,00</t>
  </si>
  <si>
    <t>20.08.2021г. -               2 580 000,00</t>
  </si>
  <si>
    <t>М.Н. МАЛИКОВА</t>
  </si>
  <si>
    <t>Муниципальный контракт №0141300020919000004-01 от 07.06.2019г.</t>
  </si>
  <si>
    <t xml:space="preserve">3 800 000 -14.06.2019г.; </t>
  </si>
  <si>
    <t xml:space="preserve">3 800 000 -14.06.2020г.; </t>
  </si>
  <si>
    <t>Заведующий финансовым отделом администрации Чухломского мниципального района</t>
  </si>
  <si>
    <t>С.А.ШИГАРЕВА</t>
  </si>
  <si>
    <t>1 600 000 - 23.08.2019г.</t>
  </si>
  <si>
    <t xml:space="preserve">1 600 000 -21.08.2020г.; </t>
  </si>
  <si>
    <t>на 01.01.2020г.</t>
  </si>
  <si>
    <t>Регистрационный номер</t>
  </si>
  <si>
    <t>022</t>
  </si>
  <si>
    <t>1.</t>
  </si>
  <si>
    <t>023</t>
  </si>
  <si>
    <t>024</t>
  </si>
  <si>
    <t>по состоянию на 01 апреля 2020 г.</t>
  </si>
  <si>
    <t>на 01.04.2020г.</t>
  </si>
  <si>
    <t>на "01 "апреля 2020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</si>
</sst>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%"/>
    <numFmt numFmtId="17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12" xfId="0" applyFont="1" applyBorder="1" applyAlignment="1">
      <alignment horizontal="justify" vertical="center" wrapText="1"/>
    </xf>
    <xf numFmtId="14" fontId="17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5" fillId="0" borderId="20" xfId="0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164" fontId="15" fillId="0" borderId="2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11" fillId="37" borderId="0" xfId="0" applyNumberFormat="1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" fillId="37" borderId="19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horizontal="center" vertical="center" wrapText="1"/>
    </xf>
    <xf numFmtId="14" fontId="11" fillId="37" borderId="19" xfId="0" applyNumberFormat="1" applyFont="1" applyFill="1" applyBorder="1" applyAlignment="1">
      <alignment vertical="center" wrapText="1"/>
    </xf>
    <xf numFmtId="14" fontId="11" fillId="37" borderId="18" xfId="0" applyNumberFormat="1" applyFont="1" applyFill="1" applyBorder="1" applyAlignment="1">
      <alignment vertical="center" wrapText="1"/>
    </xf>
    <xf numFmtId="14" fontId="11" fillId="37" borderId="11" xfId="0" applyNumberFormat="1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11" fillId="36" borderId="25" xfId="0" applyFont="1" applyFill="1" applyBorder="1" applyAlignment="1">
      <alignment vertical="center" wrapText="1"/>
    </xf>
    <xf numFmtId="4" fontId="11" fillId="36" borderId="19" xfId="0" applyNumberFormat="1" applyFont="1" applyFill="1" applyBorder="1" applyAlignment="1">
      <alignment vertical="center" wrapText="1"/>
    </xf>
    <xf numFmtId="4" fontId="11" fillId="36" borderId="18" xfId="0" applyNumberFormat="1" applyFont="1" applyFill="1" applyBorder="1" applyAlignment="1">
      <alignment vertical="center" wrapText="1"/>
    </xf>
    <xf numFmtId="4" fontId="11" fillId="36" borderId="11" xfId="0" applyNumberFormat="1" applyFont="1" applyFill="1" applyBorder="1" applyAlignment="1">
      <alignment vertical="center" wrapText="1"/>
    </xf>
    <xf numFmtId="0" fontId="11" fillId="36" borderId="19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vertical="center" wrapText="1"/>
    </xf>
    <xf numFmtId="49" fontId="11" fillId="36" borderId="18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4" fontId="11" fillId="36" borderId="19" xfId="0" applyNumberFormat="1" applyFont="1" applyFill="1" applyBorder="1" applyAlignment="1">
      <alignment horizontal="center" vertical="center" wrapText="1"/>
    </xf>
    <xf numFmtId="4" fontId="11" fillId="36" borderId="18" xfId="0" applyNumberFormat="1" applyFont="1" applyFill="1" applyBorder="1" applyAlignment="1">
      <alignment horizontal="center" vertical="center" wrapText="1"/>
    </xf>
    <xf numFmtId="4" fontId="11" fillId="36" borderId="11" xfId="0" applyNumberFormat="1" applyFont="1" applyFill="1" applyBorder="1" applyAlignment="1">
      <alignment horizontal="center" vertical="center" wrapText="1"/>
    </xf>
    <xf numFmtId="171" fontId="11" fillId="36" borderId="23" xfId="0" applyNumberFormat="1" applyFont="1" applyFill="1" applyBorder="1" applyAlignment="1">
      <alignment horizontal="center" vertical="center" wrapText="1"/>
    </xf>
    <xf numFmtId="171" fontId="11" fillId="36" borderId="24" xfId="0" applyNumberFormat="1" applyFont="1" applyFill="1" applyBorder="1" applyAlignment="1">
      <alignment horizontal="center" vertical="center" wrapText="1"/>
    </xf>
    <xf numFmtId="171" fontId="11" fillId="36" borderId="12" xfId="0" applyNumberFormat="1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4" fontId="11" fillId="37" borderId="18" xfId="0" applyNumberFormat="1" applyFont="1" applyFill="1" applyBorder="1" applyAlignment="1">
      <alignment horizontal="center" vertical="center" wrapText="1"/>
    </xf>
    <xf numFmtId="4" fontId="11" fillId="37" borderId="11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7" fillId="0" borderId="19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210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4.625" style="38" customWidth="1"/>
    <col min="2" max="2" width="42.625" style="67" customWidth="1"/>
    <col min="3" max="3" width="14.625" style="67" customWidth="1"/>
    <col min="4" max="5" width="12.625" style="67" customWidth="1"/>
    <col min="6" max="6" width="15.00390625" style="67" customWidth="1"/>
    <col min="7" max="8" width="13.25390625" style="67" customWidth="1"/>
    <col min="9" max="10" width="9.125" style="67" customWidth="1"/>
    <col min="11" max="11" width="10.00390625" style="67" bestFit="1" customWidth="1"/>
    <col min="12" max="16384" width="9.125" style="67" customWidth="1"/>
  </cols>
  <sheetData>
    <row r="1" ht="18.75">
      <c r="H1" s="56" t="s">
        <v>119</v>
      </c>
    </row>
    <row r="2" spans="1:8" ht="20.25">
      <c r="A2" s="169" t="s">
        <v>103</v>
      </c>
      <c r="B2" s="169"/>
      <c r="C2" s="169"/>
      <c r="D2" s="169"/>
      <c r="E2" s="169"/>
      <c r="F2" s="169"/>
      <c r="G2" s="169"/>
      <c r="H2" s="169"/>
    </row>
    <row r="3" spans="1:8" ht="18.75">
      <c r="A3" s="170" t="s">
        <v>104</v>
      </c>
      <c r="B3" s="170"/>
      <c r="C3" s="170"/>
      <c r="D3" s="170"/>
      <c r="E3" s="170"/>
      <c r="F3" s="170"/>
      <c r="G3" s="170"/>
      <c r="H3" s="170"/>
    </row>
    <row r="4" spans="1:8" ht="12.75" customHeight="1">
      <c r="A4" s="171" t="s">
        <v>105</v>
      </c>
      <c r="B4" s="171"/>
      <c r="C4" s="171"/>
      <c r="D4" s="171"/>
      <c r="E4" s="171"/>
      <c r="F4" s="171"/>
      <c r="G4" s="171"/>
      <c r="H4" s="171"/>
    </row>
    <row r="5" spans="1:8" ht="19.5">
      <c r="A5" s="172" t="s">
        <v>167</v>
      </c>
      <c r="B5" s="172"/>
      <c r="C5" s="172"/>
      <c r="D5" s="172"/>
      <c r="E5" s="172"/>
      <c r="F5" s="172"/>
      <c r="G5" s="172"/>
      <c r="H5" s="172"/>
    </row>
    <row r="6" spans="1:8" ht="18.75">
      <c r="A6" s="55"/>
      <c r="B6" s="56"/>
      <c r="C6" s="56"/>
      <c r="D6" s="56"/>
      <c r="E6" s="56"/>
      <c r="F6" s="56"/>
      <c r="G6" s="56"/>
      <c r="H6" s="1" t="s">
        <v>120</v>
      </c>
    </row>
    <row r="7" spans="1:8" ht="18.75" customHeight="1">
      <c r="A7" s="174" t="s">
        <v>106</v>
      </c>
      <c r="B7" s="177" t="s">
        <v>107</v>
      </c>
      <c r="C7" s="180" t="s">
        <v>108</v>
      </c>
      <c r="D7" s="180"/>
      <c r="E7" s="180"/>
      <c r="F7" s="180"/>
      <c r="G7" s="180"/>
      <c r="H7" s="180"/>
    </row>
    <row r="8" spans="1:8" ht="26.25" customHeight="1">
      <c r="A8" s="175"/>
      <c r="B8" s="178"/>
      <c r="C8" s="181" t="s">
        <v>161</v>
      </c>
      <c r="D8" s="182"/>
      <c r="E8" s="183"/>
      <c r="F8" s="181" t="s">
        <v>168</v>
      </c>
      <c r="G8" s="182"/>
      <c r="H8" s="183"/>
    </row>
    <row r="9" spans="1:8" ht="37.5" customHeight="1">
      <c r="A9" s="176"/>
      <c r="B9" s="179"/>
      <c r="C9" s="74" t="s">
        <v>109</v>
      </c>
      <c r="D9" s="74" t="s">
        <v>110</v>
      </c>
      <c r="E9" s="74" t="s">
        <v>111</v>
      </c>
      <c r="F9" s="74" t="s">
        <v>109</v>
      </c>
      <c r="G9" s="74" t="s">
        <v>110</v>
      </c>
      <c r="H9" s="74" t="s">
        <v>111</v>
      </c>
    </row>
    <row r="10" spans="1:8" ht="27" customHeight="1">
      <c r="A10" s="57">
        <v>1</v>
      </c>
      <c r="B10" s="58" t="s">
        <v>112</v>
      </c>
      <c r="C10" s="73">
        <v>5400000</v>
      </c>
      <c r="D10" s="73">
        <v>0</v>
      </c>
      <c r="E10" s="73">
        <v>0</v>
      </c>
      <c r="F10" s="73">
        <f>'Кредиты (прил. 3)'!P16</f>
        <v>5400000</v>
      </c>
      <c r="G10" s="73">
        <v>0</v>
      </c>
      <c r="H10" s="73">
        <v>0</v>
      </c>
    </row>
    <row r="11" spans="1:11" ht="36.75" customHeight="1">
      <c r="A11" s="59">
        <v>2</v>
      </c>
      <c r="B11" s="60" t="s">
        <v>113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K11" s="72"/>
    </row>
    <row r="12" spans="1:8" ht="71.25" customHeight="1">
      <c r="A12" s="59">
        <v>3</v>
      </c>
      <c r="B12" s="60" t="s">
        <v>114</v>
      </c>
      <c r="C12" s="61">
        <v>8700000</v>
      </c>
      <c r="D12" s="61">
        <f>'Бюдж кред.пос (прил.2б)'!L10</f>
        <v>0</v>
      </c>
      <c r="E12" s="61">
        <v>0</v>
      </c>
      <c r="F12" s="61">
        <f>'Бюдж кред. (прил. 2)'!O20+'Иные (прил.2а)'!L19</f>
        <v>8700000</v>
      </c>
      <c r="G12" s="61">
        <f>'Бюдж кред.пос (прил.2б)'!O15</f>
        <v>0</v>
      </c>
      <c r="H12" s="61">
        <v>0</v>
      </c>
    </row>
    <row r="13" spans="1:8" ht="37.5" customHeight="1">
      <c r="A13" s="59">
        <v>4</v>
      </c>
      <c r="B13" s="60" t="s">
        <v>115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</row>
    <row r="14" spans="1:8" ht="70.5" customHeight="1">
      <c r="A14" s="62">
        <v>5</v>
      </c>
      <c r="B14" s="63" t="s">
        <v>116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</row>
    <row r="15" spans="1:8" ht="18.75">
      <c r="A15" s="64"/>
      <c r="B15" s="65" t="s">
        <v>0</v>
      </c>
      <c r="C15" s="66">
        <f aca="true" t="shared" si="0" ref="C15:H15">SUM(C10:C14)</f>
        <v>14100000</v>
      </c>
      <c r="D15" s="66">
        <f t="shared" si="0"/>
        <v>0</v>
      </c>
      <c r="E15" s="66">
        <f t="shared" si="0"/>
        <v>0</v>
      </c>
      <c r="F15" s="66">
        <f>SUM(F10:F14)</f>
        <v>14100000</v>
      </c>
      <c r="G15" s="66">
        <f t="shared" si="0"/>
        <v>0</v>
      </c>
      <c r="H15" s="66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8" t="s">
        <v>117</v>
      </c>
      <c r="C17" s="69"/>
      <c r="D17" s="69"/>
      <c r="E17" s="69"/>
      <c r="F17" s="69"/>
      <c r="G17" s="69"/>
      <c r="H17" s="69"/>
    </row>
    <row r="18" spans="2:8" ht="47.25">
      <c r="B18" s="70" t="s">
        <v>118</v>
      </c>
      <c r="C18" s="71">
        <f>'Просроч.'!E8+'Просроч.'!F8</f>
        <v>0</v>
      </c>
      <c r="D18" s="71">
        <v>0</v>
      </c>
      <c r="E18" s="71">
        <v>0</v>
      </c>
      <c r="F18" s="71">
        <f>'Просроч.'!G8+'Просроч.'!H8</f>
        <v>0</v>
      </c>
      <c r="G18" s="71">
        <v>0</v>
      </c>
      <c r="H18" s="71">
        <v>0</v>
      </c>
    </row>
    <row r="20" spans="1:10" s="3" customFormat="1" ht="57" customHeight="1">
      <c r="A20" s="184" t="s">
        <v>157</v>
      </c>
      <c r="B20" s="184"/>
      <c r="C20" s="184"/>
      <c r="D20" s="173" t="s">
        <v>69</v>
      </c>
      <c r="E20" s="173"/>
      <c r="F20" s="186" t="s">
        <v>158</v>
      </c>
      <c r="G20" s="186"/>
      <c r="H20" s="173"/>
      <c r="I20" s="173"/>
      <c r="J20" s="173"/>
    </row>
    <row r="21" spans="1:10" s="3" customFormat="1" ht="20.25" customHeight="1">
      <c r="A21" s="67"/>
      <c r="B21" s="128"/>
      <c r="C21" s="128"/>
      <c r="D21" s="185" t="s">
        <v>67</v>
      </c>
      <c r="E21" s="185"/>
      <c r="F21" s="185" t="s">
        <v>68</v>
      </c>
      <c r="G21" s="185"/>
      <c r="H21" s="84"/>
      <c r="I21" s="84"/>
      <c r="J21" s="84"/>
    </row>
    <row r="22" spans="1:10" s="3" customFormat="1" ht="18.75">
      <c r="A22" s="129"/>
      <c r="B22" s="67"/>
      <c r="C22" s="67"/>
      <c r="H22" s="85"/>
      <c r="I22" s="86"/>
      <c r="J22" s="85"/>
    </row>
    <row r="23" spans="1:10" s="3" customFormat="1" ht="59.25" customHeight="1">
      <c r="A23" s="184" t="s">
        <v>143</v>
      </c>
      <c r="B23" s="184"/>
      <c r="C23" s="184"/>
      <c r="D23" s="173" t="s">
        <v>69</v>
      </c>
      <c r="E23" s="173"/>
      <c r="F23" s="186" t="s">
        <v>153</v>
      </c>
      <c r="G23" s="186"/>
      <c r="H23" s="173"/>
      <c r="I23" s="173"/>
      <c r="J23" s="173"/>
    </row>
    <row r="24" spans="2:10" s="3" customFormat="1" ht="15.75" customHeight="1">
      <c r="B24" s="7"/>
      <c r="C24" s="7"/>
      <c r="D24" s="185" t="s">
        <v>67</v>
      </c>
      <c r="E24" s="185"/>
      <c r="F24" s="185" t="s">
        <v>68</v>
      </c>
      <c r="G24" s="185"/>
      <c r="H24" s="185"/>
      <c r="I24" s="185"/>
      <c r="J24" s="185"/>
    </row>
    <row r="25" spans="8:14" s="3" customFormat="1" ht="15.75">
      <c r="H25" s="85"/>
      <c r="I25" s="85"/>
      <c r="J25" s="85"/>
      <c r="M25" s="9"/>
      <c r="N25" s="9"/>
    </row>
  </sheetData>
  <sheetProtection/>
  <mergeCells count="22">
    <mergeCell ref="H20:J20"/>
    <mergeCell ref="F23:G23"/>
    <mergeCell ref="F20:G20"/>
    <mergeCell ref="F21:G21"/>
    <mergeCell ref="F24:G24"/>
    <mergeCell ref="H24:J24"/>
    <mergeCell ref="A20:C20"/>
    <mergeCell ref="A23:C23"/>
    <mergeCell ref="D20:E20"/>
    <mergeCell ref="D23:E23"/>
    <mergeCell ref="D21:E21"/>
    <mergeCell ref="D24:E24"/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bestFit="1" customWidth="1"/>
    <col min="2" max="2" width="11.25390625" style="3" customWidth="1"/>
    <col min="3" max="3" width="10.625" style="3" customWidth="1"/>
    <col min="4" max="4" width="13.125" style="3" customWidth="1"/>
    <col min="5" max="5" width="9.375" style="3" customWidth="1"/>
    <col min="6" max="6" width="11.875" style="3" customWidth="1"/>
    <col min="7" max="7" width="16.125" style="3" customWidth="1"/>
    <col min="8" max="8" width="15.125" style="3" customWidth="1"/>
    <col min="9" max="9" width="11.875" style="3" customWidth="1"/>
    <col min="10" max="10" width="14.25390625" style="3" customWidth="1"/>
    <col min="11" max="11" width="19.00390625" style="3" customWidth="1"/>
    <col min="12" max="12" width="18.625" style="3" customWidth="1"/>
    <col min="13" max="13" width="8.25390625" style="3" customWidth="1"/>
    <col min="14" max="14" width="9.00390625" style="3" customWidth="1"/>
    <col min="15" max="15" width="9.25390625" style="3" customWidth="1"/>
    <col min="16" max="16" width="11.375" style="3" customWidth="1"/>
    <col min="17" max="17" width="9.125" style="3" customWidth="1"/>
    <col min="18" max="18" width="11.625" style="3" customWidth="1"/>
    <col min="19" max="19" width="10.00390625" style="3" customWidth="1"/>
    <col min="20" max="20" width="11.00390625" style="3" customWidth="1"/>
    <col min="21" max="21" width="11.375" style="3" customWidth="1"/>
    <col min="22" max="22" width="13.375" style="3" customWidth="1"/>
    <col min="23" max="23" width="11.75390625" style="3" customWidth="1"/>
    <col min="24" max="24" width="10.125" style="3" customWidth="1"/>
    <col min="25" max="25" width="13.875" style="3" customWidth="1"/>
    <col min="26" max="26" width="13.75390625" style="3" customWidth="1"/>
    <col min="27" max="27" width="14.125" style="3" customWidth="1"/>
    <col min="28" max="28" width="13.75390625" style="3" customWidth="1"/>
    <col min="29" max="29" width="14.875" style="3" customWidth="1"/>
    <col min="30" max="16384" width="9.125" style="3" customWidth="1"/>
  </cols>
  <sheetData>
    <row r="1" spans="21:29" ht="90" customHeight="1">
      <c r="U1" s="23"/>
      <c r="V1" s="192" t="s">
        <v>93</v>
      </c>
      <c r="W1" s="192"/>
      <c r="X1" s="192"/>
      <c r="Y1" s="192"/>
      <c r="Z1" s="192"/>
      <c r="AA1" s="192"/>
      <c r="AB1" s="192"/>
      <c r="AC1" s="192"/>
    </row>
    <row r="2" spans="1:24" ht="20.25">
      <c r="A2" s="6" t="s">
        <v>169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9" ht="20.25">
      <c r="A3" s="6" t="s">
        <v>126</v>
      </c>
      <c r="B3" s="6"/>
      <c r="J3" s="91" t="s">
        <v>125</v>
      </c>
      <c r="U3" s="23"/>
      <c r="V3" s="22"/>
      <c r="W3" s="22"/>
      <c r="X3" s="22"/>
      <c r="Y3" s="22"/>
      <c r="Z3" s="22"/>
      <c r="AA3" s="22"/>
      <c r="AB3" s="22"/>
      <c r="AC3" s="22"/>
    </row>
    <row r="4" spans="1:29" ht="20.25">
      <c r="A4" s="6" t="s">
        <v>13</v>
      </c>
      <c r="B4" s="6"/>
      <c r="U4" s="23"/>
      <c r="V4" s="22"/>
      <c r="W4" s="22"/>
      <c r="X4" s="22"/>
      <c r="Y4" s="22"/>
      <c r="Z4" s="22"/>
      <c r="AA4" s="22"/>
      <c r="AB4" s="22"/>
      <c r="AC4" s="22"/>
    </row>
    <row r="5" spans="21:29" ht="20.25">
      <c r="U5" s="23"/>
      <c r="V5" s="22"/>
      <c r="W5" s="22"/>
      <c r="X5" s="22"/>
      <c r="Y5" s="22"/>
      <c r="Z5" s="22"/>
      <c r="AA5" s="22"/>
      <c r="AB5" s="22"/>
      <c r="AC5" s="22"/>
    </row>
    <row r="6" spans="1:29" ht="45" customHeight="1">
      <c r="A6" s="188" t="s">
        <v>127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</row>
    <row r="7" spans="1:29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1"/>
      <c r="AC7" s="1"/>
    </row>
    <row r="8" spans="1:29" ht="50.25" customHeight="1">
      <c r="A8" s="187" t="s">
        <v>5</v>
      </c>
      <c r="B8" s="190" t="s">
        <v>162</v>
      </c>
      <c r="C8" s="187" t="s">
        <v>71</v>
      </c>
      <c r="D8" s="187" t="s">
        <v>72</v>
      </c>
      <c r="E8" s="187" t="s">
        <v>6</v>
      </c>
      <c r="F8" s="187" t="s">
        <v>89</v>
      </c>
      <c r="G8" s="187" t="s">
        <v>86</v>
      </c>
      <c r="H8" s="187" t="s">
        <v>87</v>
      </c>
      <c r="I8" s="187" t="s">
        <v>73</v>
      </c>
      <c r="J8" s="187" t="s">
        <v>8</v>
      </c>
      <c r="K8" s="189" t="s">
        <v>85</v>
      </c>
      <c r="L8" s="189" t="s">
        <v>88</v>
      </c>
      <c r="M8" s="189" t="s">
        <v>74</v>
      </c>
      <c r="N8" s="187" t="s">
        <v>75</v>
      </c>
      <c r="O8" s="187" t="s">
        <v>76</v>
      </c>
      <c r="P8" s="187" t="s">
        <v>90</v>
      </c>
      <c r="Q8" s="187" t="s">
        <v>91</v>
      </c>
      <c r="R8" s="187" t="s">
        <v>77</v>
      </c>
      <c r="S8" s="187" t="s">
        <v>78</v>
      </c>
      <c r="T8" s="187" t="s">
        <v>79</v>
      </c>
      <c r="U8" s="187" t="s">
        <v>80</v>
      </c>
      <c r="V8" s="187" t="s">
        <v>9</v>
      </c>
      <c r="W8" s="187"/>
      <c r="X8" s="187" t="s">
        <v>92</v>
      </c>
      <c r="Y8" s="187" t="s">
        <v>81</v>
      </c>
      <c r="Z8" s="187" t="s">
        <v>82</v>
      </c>
      <c r="AA8" s="187" t="s">
        <v>12</v>
      </c>
      <c r="AB8" s="187" t="s">
        <v>83</v>
      </c>
      <c r="AC8" s="187" t="s">
        <v>84</v>
      </c>
    </row>
    <row r="9" spans="1:29" ht="110.25">
      <c r="A9" s="187"/>
      <c r="B9" s="191"/>
      <c r="C9" s="187"/>
      <c r="D9" s="187"/>
      <c r="E9" s="187"/>
      <c r="F9" s="187"/>
      <c r="G9" s="187"/>
      <c r="H9" s="187"/>
      <c r="I9" s="187"/>
      <c r="J9" s="187"/>
      <c r="K9" s="189"/>
      <c r="L9" s="189"/>
      <c r="M9" s="189"/>
      <c r="N9" s="187"/>
      <c r="O9" s="187"/>
      <c r="P9" s="187"/>
      <c r="Q9" s="187"/>
      <c r="R9" s="187"/>
      <c r="S9" s="187"/>
      <c r="T9" s="187"/>
      <c r="U9" s="187"/>
      <c r="V9" s="32" t="s">
        <v>10</v>
      </c>
      <c r="W9" s="32" t="s">
        <v>11</v>
      </c>
      <c r="X9" s="187"/>
      <c r="Y9" s="187"/>
      <c r="Z9" s="187"/>
      <c r="AA9" s="187"/>
      <c r="AB9" s="187"/>
      <c r="AC9" s="187"/>
    </row>
    <row r="10" spans="1:29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4">
        <v>19</v>
      </c>
      <c r="T10" s="24">
        <v>20</v>
      </c>
      <c r="U10" s="24">
        <v>21</v>
      </c>
      <c r="V10" s="24">
        <v>22</v>
      </c>
      <c r="W10" s="24">
        <v>23</v>
      </c>
      <c r="X10" s="24">
        <v>24</v>
      </c>
      <c r="Y10" s="24">
        <v>25</v>
      </c>
      <c r="Z10" s="24">
        <v>26</v>
      </c>
      <c r="AA10" s="24">
        <v>27</v>
      </c>
      <c r="AB10" s="24">
        <v>28</v>
      </c>
      <c r="AC10" s="24">
        <v>29</v>
      </c>
    </row>
    <row r="11" spans="1:29" s="4" customFormat="1" ht="15.75">
      <c r="A11" s="24"/>
      <c r="B11" s="24"/>
      <c r="C11" s="25"/>
      <c r="D11" s="26"/>
      <c r="E11" s="24"/>
      <c r="F11" s="24"/>
      <c r="G11" s="24"/>
      <c r="H11" s="27"/>
      <c r="I11" s="28"/>
      <c r="J11" s="28"/>
      <c r="K11" s="25"/>
      <c r="L11" s="25"/>
      <c r="M11" s="29"/>
      <c r="N11" s="30"/>
      <c r="O11" s="30"/>
      <c r="P11" s="30"/>
      <c r="Q11" s="30"/>
      <c r="R11" s="3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1"/>
      <c r="O12" s="21"/>
      <c r="P12" s="21"/>
      <c r="Q12" s="21"/>
      <c r="R12" s="2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ht="33.75" customHeight="1">
      <c r="N13" s="5"/>
    </row>
    <row r="14" spans="1:11" ht="57" customHeight="1">
      <c r="A14" s="184" t="e">
        <f>-'Бюдж кред. (прил. 2)'!#REF!</f>
        <v>#REF!</v>
      </c>
      <c r="B14" s="184"/>
      <c r="C14" s="184"/>
      <c r="D14" s="184"/>
      <c r="E14" s="184"/>
      <c r="F14" s="184"/>
      <c r="G14" s="173" t="s">
        <v>69</v>
      </c>
      <c r="H14" s="173"/>
      <c r="I14" s="186" t="s">
        <v>158</v>
      </c>
      <c r="J14" s="186"/>
      <c r="K14" s="186"/>
    </row>
    <row r="15" spans="1:11" ht="20.25" customHeight="1">
      <c r="A15" s="67"/>
      <c r="B15" s="67"/>
      <c r="C15" s="128"/>
      <c r="D15" s="128"/>
      <c r="E15" s="128"/>
      <c r="F15" s="128"/>
      <c r="G15" s="185" t="s">
        <v>67</v>
      </c>
      <c r="H15" s="185"/>
      <c r="I15" s="185" t="s">
        <v>68</v>
      </c>
      <c r="J15" s="185"/>
      <c r="K15" s="185"/>
    </row>
    <row r="16" spans="1:10" ht="18.75">
      <c r="A16" s="129"/>
      <c r="B16" s="129"/>
      <c r="C16" s="67"/>
      <c r="D16" s="67"/>
      <c r="E16" s="67"/>
      <c r="F16" s="67"/>
      <c r="J16" s="5"/>
    </row>
    <row r="17" spans="1:11" ht="81" customHeight="1">
      <c r="A17" s="184" t="s">
        <v>144</v>
      </c>
      <c r="B17" s="184"/>
      <c r="C17" s="184"/>
      <c r="D17" s="184"/>
      <c r="E17" s="184"/>
      <c r="F17" s="184"/>
      <c r="G17" s="173" t="s">
        <v>69</v>
      </c>
      <c r="H17" s="173"/>
      <c r="I17" s="186" t="s">
        <v>153</v>
      </c>
      <c r="J17" s="186"/>
      <c r="K17" s="186"/>
    </row>
    <row r="18" spans="3:11" ht="15.75" customHeight="1">
      <c r="C18" s="7"/>
      <c r="D18" s="7"/>
      <c r="E18" s="7"/>
      <c r="F18" s="7"/>
      <c r="G18" s="185" t="s">
        <v>67</v>
      </c>
      <c r="H18" s="185"/>
      <c r="I18" s="185" t="s">
        <v>68</v>
      </c>
      <c r="J18" s="185"/>
      <c r="K18" s="185"/>
    </row>
    <row r="19" spans="14:15" ht="15.75">
      <c r="N19" s="9"/>
      <c r="O19" s="9"/>
    </row>
    <row r="20" ht="15.75">
      <c r="E20" s="36" t="s">
        <v>70</v>
      </c>
    </row>
  </sheetData>
  <sheetProtection/>
  <mergeCells count="40">
    <mergeCell ref="G18:H18"/>
    <mergeCell ref="I18:K18"/>
    <mergeCell ref="A14:F14"/>
    <mergeCell ref="G14:H14"/>
    <mergeCell ref="I14:K14"/>
    <mergeCell ref="G15:H15"/>
    <mergeCell ref="I15:K15"/>
    <mergeCell ref="A17:F17"/>
    <mergeCell ref="D8:D9"/>
    <mergeCell ref="E8:E9"/>
    <mergeCell ref="F8:F9"/>
    <mergeCell ref="G8:G9"/>
    <mergeCell ref="Q8:Q9"/>
    <mergeCell ref="O8:O9"/>
    <mergeCell ref="I17:K17"/>
    <mergeCell ref="G17:H17"/>
    <mergeCell ref="J8:J9"/>
    <mergeCell ref="Z8:Z9"/>
    <mergeCell ref="V1:AC1"/>
    <mergeCell ref="AB8:AB9"/>
    <mergeCell ref="AC8:AC9"/>
    <mergeCell ref="X8:X9"/>
    <mergeCell ref="Y8:Y9"/>
    <mergeCell ref="T8:T9"/>
    <mergeCell ref="U8:U9"/>
    <mergeCell ref="N8:N9"/>
    <mergeCell ref="S8:S9"/>
    <mergeCell ref="H8:H9"/>
    <mergeCell ref="I8:I9"/>
    <mergeCell ref="K8:K9"/>
    <mergeCell ref="R8:R9"/>
    <mergeCell ref="P8:P9"/>
    <mergeCell ref="C8:C9"/>
    <mergeCell ref="AA8:AA9"/>
    <mergeCell ref="V8:W8"/>
    <mergeCell ref="A6:AC6"/>
    <mergeCell ref="A8:A9"/>
    <mergeCell ref="L8:L9"/>
    <mergeCell ref="M8:M9"/>
    <mergeCell ref="B8:B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28"/>
  <sheetViews>
    <sheetView zoomScale="75" zoomScaleNormal="75" zoomScaleSheetLayoutView="75" zoomScalePageLayoutView="0" workbookViewId="0" topLeftCell="A1">
      <pane ySplit="4" topLeftCell="A5" activePane="bottomLeft" state="frozen"/>
      <selection pane="topLeft" activeCell="E29" sqref="E29"/>
      <selection pane="bottomLeft" activeCell="A2" sqref="A2:IV2"/>
    </sheetView>
  </sheetViews>
  <sheetFormatPr defaultColWidth="9.00390625" defaultRowHeight="12.75"/>
  <cols>
    <col min="1" max="1" width="8.25390625" style="3" customWidth="1"/>
    <col min="2" max="2" width="14.875" style="3" customWidth="1"/>
    <col min="3" max="3" width="16.3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192" t="s">
        <v>94</v>
      </c>
      <c r="M1" s="192"/>
      <c r="N1" s="192"/>
      <c r="O1" s="192"/>
      <c r="P1" s="192"/>
    </row>
    <row r="2" spans="1:24" ht="20.25">
      <c r="A2" s="6" t="s">
        <v>169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128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198" t="s">
        <v>98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162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3" customHeight="1" hidden="1">
      <c r="A10" s="196"/>
      <c r="B10" s="155"/>
      <c r="C10" s="196"/>
      <c r="D10" s="196"/>
      <c r="E10" s="196"/>
      <c r="F10" s="193"/>
      <c r="G10" s="202"/>
      <c r="H10" s="204"/>
      <c r="I10" s="196"/>
      <c r="J10" s="202"/>
      <c r="K10" s="121"/>
      <c r="L10" s="200"/>
      <c r="M10" s="193"/>
      <c r="N10" s="123"/>
      <c r="O10" s="200"/>
      <c r="P10" s="193"/>
    </row>
    <row r="11" spans="1:16" s="36" customFormat="1" ht="18" customHeight="1" hidden="1">
      <c r="A11" s="197"/>
      <c r="B11" s="156"/>
      <c r="C11" s="197"/>
      <c r="D11" s="197"/>
      <c r="E11" s="197"/>
      <c r="F11" s="194"/>
      <c r="G11" s="203"/>
      <c r="H11" s="205"/>
      <c r="I11" s="197"/>
      <c r="J11" s="203"/>
      <c r="K11" s="122"/>
      <c r="L11" s="201"/>
      <c r="M11" s="194"/>
      <c r="N11" s="124"/>
      <c r="O11" s="201"/>
      <c r="P11" s="194"/>
    </row>
    <row r="12" spans="1:16" s="36" customFormat="1" ht="18" customHeight="1">
      <c r="A12" s="167"/>
      <c r="B12" s="157"/>
      <c r="C12" s="208" t="s">
        <v>148</v>
      </c>
      <c r="D12" s="208" t="s">
        <v>130</v>
      </c>
      <c r="E12" s="208" t="s">
        <v>99</v>
      </c>
      <c r="F12" s="209">
        <v>4400000</v>
      </c>
      <c r="G12" s="210">
        <v>43279</v>
      </c>
      <c r="H12" s="207">
        <v>1.8125</v>
      </c>
      <c r="I12" s="208" t="s">
        <v>102</v>
      </c>
      <c r="J12" s="138"/>
      <c r="K12" s="134"/>
      <c r="L12" s="206">
        <v>4400000</v>
      </c>
      <c r="M12" s="209"/>
      <c r="N12" s="120">
        <f>SUM(N13:N15)</f>
        <v>0</v>
      </c>
      <c r="O12" s="206">
        <f>L12-N12</f>
        <v>4400000</v>
      </c>
      <c r="P12" s="137"/>
    </row>
    <row r="13" spans="1:16" s="36" customFormat="1" ht="31.5" customHeight="1">
      <c r="A13" s="163" t="s">
        <v>164</v>
      </c>
      <c r="B13" s="166" t="s">
        <v>163</v>
      </c>
      <c r="C13" s="196"/>
      <c r="D13" s="196"/>
      <c r="E13" s="196"/>
      <c r="F13" s="193"/>
      <c r="G13" s="202"/>
      <c r="H13" s="204"/>
      <c r="I13" s="196"/>
      <c r="J13" s="138" t="s">
        <v>146</v>
      </c>
      <c r="K13" s="121"/>
      <c r="L13" s="200"/>
      <c r="M13" s="193"/>
      <c r="N13" s="123"/>
      <c r="O13" s="200"/>
      <c r="P13" s="137"/>
    </row>
    <row r="14" spans="1:16" s="36" customFormat="1" ht="30" customHeight="1">
      <c r="A14" s="163"/>
      <c r="B14" s="155"/>
      <c r="C14" s="196"/>
      <c r="D14" s="196"/>
      <c r="E14" s="196"/>
      <c r="F14" s="193"/>
      <c r="G14" s="202"/>
      <c r="H14" s="204"/>
      <c r="I14" s="196"/>
      <c r="J14" s="138" t="s">
        <v>147</v>
      </c>
      <c r="K14" s="135"/>
      <c r="L14" s="200"/>
      <c r="M14" s="193"/>
      <c r="N14" s="123"/>
      <c r="O14" s="200"/>
      <c r="P14" s="137"/>
    </row>
    <row r="15" spans="1:16" s="36" customFormat="1" ht="18" customHeight="1">
      <c r="A15" s="164"/>
      <c r="B15" s="156"/>
      <c r="C15" s="197"/>
      <c r="D15" s="197"/>
      <c r="E15" s="197"/>
      <c r="F15" s="194"/>
      <c r="G15" s="203"/>
      <c r="H15" s="205"/>
      <c r="I15" s="197"/>
      <c r="J15" s="138"/>
      <c r="K15" s="136"/>
      <c r="L15" s="201"/>
      <c r="M15" s="194"/>
      <c r="N15" s="123"/>
      <c r="O15" s="201"/>
      <c r="P15" s="137"/>
    </row>
    <row r="16" spans="1:16" s="36" customFormat="1" ht="18" customHeight="1">
      <c r="A16" s="165"/>
      <c r="B16" s="157"/>
      <c r="C16" s="208" t="s">
        <v>150</v>
      </c>
      <c r="D16" s="208" t="s">
        <v>130</v>
      </c>
      <c r="E16" s="208" t="s">
        <v>99</v>
      </c>
      <c r="F16" s="209">
        <v>4300000</v>
      </c>
      <c r="G16" s="210">
        <v>43348</v>
      </c>
      <c r="H16" s="207">
        <v>1.8125</v>
      </c>
      <c r="I16" s="208" t="s">
        <v>102</v>
      </c>
      <c r="J16" s="140"/>
      <c r="K16" s="134"/>
      <c r="L16" s="206">
        <v>4300000</v>
      </c>
      <c r="M16" s="209"/>
      <c r="N16" s="120">
        <f>SUM(N17:N19)</f>
        <v>0</v>
      </c>
      <c r="O16" s="206">
        <f>L16-N16</f>
        <v>4300000</v>
      </c>
      <c r="P16" s="139"/>
    </row>
    <row r="17" spans="1:16" s="36" customFormat="1" ht="31.5" customHeight="1">
      <c r="A17" s="163" t="s">
        <v>145</v>
      </c>
      <c r="B17" s="166" t="s">
        <v>165</v>
      </c>
      <c r="C17" s="196"/>
      <c r="D17" s="196"/>
      <c r="E17" s="196"/>
      <c r="F17" s="193"/>
      <c r="G17" s="202"/>
      <c r="H17" s="204"/>
      <c r="I17" s="196"/>
      <c r="J17" s="140" t="s">
        <v>151</v>
      </c>
      <c r="K17" s="121"/>
      <c r="L17" s="200"/>
      <c r="M17" s="193"/>
      <c r="N17" s="123"/>
      <c r="O17" s="200"/>
      <c r="P17" s="139"/>
    </row>
    <row r="18" spans="1:16" s="36" customFormat="1" ht="30" customHeight="1">
      <c r="A18" s="163"/>
      <c r="B18" s="155"/>
      <c r="C18" s="196"/>
      <c r="D18" s="196"/>
      <c r="E18" s="196"/>
      <c r="F18" s="193"/>
      <c r="G18" s="202"/>
      <c r="H18" s="204"/>
      <c r="I18" s="196"/>
      <c r="J18" s="140" t="s">
        <v>152</v>
      </c>
      <c r="K18" s="135"/>
      <c r="L18" s="200"/>
      <c r="M18" s="193"/>
      <c r="N18" s="123"/>
      <c r="O18" s="200"/>
      <c r="P18" s="139"/>
    </row>
    <row r="19" spans="1:16" s="36" customFormat="1" ht="18" customHeight="1">
      <c r="A19" s="162"/>
      <c r="B19" s="156"/>
      <c r="C19" s="197"/>
      <c r="D19" s="197"/>
      <c r="E19" s="197"/>
      <c r="F19" s="194"/>
      <c r="G19" s="203"/>
      <c r="H19" s="205"/>
      <c r="I19" s="197"/>
      <c r="J19" s="140"/>
      <c r="K19" s="136"/>
      <c r="L19" s="201"/>
      <c r="M19" s="194"/>
      <c r="N19" s="123"/>
      <c r="O19" s="201"/>
      <c r="P19" s="139"/>
    </row>
    <row r="20" spans="1:17" s="44" customFormat="1" ht="15.75">
      <c r="A20" s="24"/>
      <c r="B20" s="24"/>
      <c r="C20" s="97" t="s">
        <v>101</v>
      </c>
      <c r="D20" s="97" t="s">
        <v>101</v>
      </c>
      <c r="E20" s="97" t="s">
        <v>101</v>
      </c>
      <c r="F20" s="98">
        <f>F12+F16</f>
        <v>8700000</v>
      </c>
      <c r="G20" s="97" t="s">
        <v>101</v>
      </c>
      <c r="H20" s="97" t="s">
        <v>101</v>
      </c>
      <c r="I20" s="97" t="s">
        <v>101</v>
      </c>
      <c r="J20" s="97" t="s">
        <v>101</v>
      </c>
      <c r="K20" s="119" t="s">
        <v>101</v>
      </c>
      <c r="L20" s="118">
        <f>L12+L16</f>
        <v>8700000</v>
      </c>
      <c r="M20" s="118">
        <f>M12+M16</f>
        <v>0</v>
      </c>
      <c r="N20" s="118">
        <f>N12+N16</f>
        <v>0</v>
      </c>
      <c r="O20" s="118">
        <f>O12+O16</f>
        <v>8700000</v>
      </c>
      <c r="P20" s="118">
        <f>P12+P16</f>
        <v>0</v>
      </c>
      <c r="Q20" s="43"/>
    </row>
    <row r="21" spans="1:17" s="88" customFormat="1" ht="15.75">
      <c r="A21" s="53"/>
      <c r="B21" s="53"/>
      <c r="F21" s="89"/>
      <c r="L21" s="89"/>
      <c r="M21" s="89"/>
      <c r="N21" s="89" t="s">
        <v>142</v>
      </c>
      <c r="O21" s="89"/>
      <c r="P21" s="89"/>
      <c r="Q21" s="90"/>
    </row>
    <row r="22" spans="1:16" ht="15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87"/>
    </row>
    <row r="23" spans="1:15" ht="57" customHeight="1">
      <c r="A23" s="184" t="s">
        <v>157</v>
      </c>
      <c r="B23" s="184"/>
      <c r="C23" s="184"/>
      <c r="D23" s="184"/>
      <c r="E23" s="184"/>
      <c r="F23" s="184"/>
      <c r="G23" s="173" t="s">
        <v>69</v>
      </c>
      <c r="H23" s="173"/>
      <c r="I23" s="186" t="s">
        <v>158</v>
      </c>
      <c r="J23" s="186"/>
      <c r="K23" s="186"/>
      <c r="N23" s="3"/>
      <c r="O23" s="3"/>
    </row>
    <row r="24" spans="1:15" ht="20.25" customHeight="1">
      <c r="A24" s="67"/>
      <c r="B24" s="67"/>
      <c r="C24" s="128"/>
      <c r="D24" s="128"/>
      <c r="E24" s="128"/>
      <c r="F24" s="128"/>
      <c r="G24" s="185" t="s">
        <v>67</v>
      </c>
      <c r="H24" s="185"/>
      <c r="I24" s="185" t="s">
        <v>68</v>
      </c>
      <c r="J24" s="185"/>
      <c r="K24" s="185"/>
      <c r="N24" s="3"/>
      <c r="O24" s="3"/>
    </row>
    <row r="25" spans="1:15" ht="18.75">
      <c r="A25" s="129"/>
      <c r="B25" s="129"/>
      <c r="C25" s="67"/>
      <c r="D25" s="67"/>
      <c r="E25" s="67"/>
      <c r="F25" s="67"/>
      <c r="J25" s="5"/>
      <c r="N25" s="3"/>
      <c r="O25" s="3"/>
    </row>
    <row r="26" spans="1:15" ht="59.25" customHeight="1">
      <c r="A26" s="184" t="s">
        <v>144</v>
      </c>
      <c r="B26" s="184"/>
      <c r="C26" s="184"/>
      <c r="D26" s="184"/>
      <c r="E26" s="184"/>
      <c r="F26" s="184"/>
      <c r="G26" s="173" t="s">
        <v>69</v>
      </c>
      <c r="H26" s="173"/>
      <c r="I26" s="186" t="s">
        <v>153</v>
      </c>
      <c r="J26" s="186"/>
      <c r="K26" s="186"/>
      <c r="N26" s="3"/>
      <c r="O26" s="3"/>
    </row>
    <row r="27" spans="3:15" ht="15.75" customHeight="1">
      <c r="C27" s="7"/>
      <c r="D27" s="7"/>
      <c r="E27" s="7"/>
      <c r="F27" s="7"/>
      <c r="G27" s="185" t="s">
        <v>67</v>
      </c>
      <c r="H27" s="185"/>
      <c r="I27" s="185" t="s">
        <v>68</v>
      </c>
      <c r="J27" s="185"/>
      <c r="K27" s="185"/>
      <c r="N27" s="3"/>
      <c r="O27" s="3"/>
    </row>
    <row r="28" ht="15.75">
      <c r="D28" s="36" t="s">
        <v>70</v>
      </c>
    </row>
  </sheetData>
  <sheetProtection/>
  <mergeCells count="46">
    <mergeCell ref="M12:M15"/>
    <mergeCell ref="C16:C19"/>
    <mergeCell ref="G16:G19"/>
    <mergeCell ref="H12:H15"/>
    <mergeCell ref="C12:C15"/>
    <mergeCell ref="E16:E19"/>
    <mergeCell ref="F16:F19"/>
    <mergeCell ref="F12:F15"/>
    <mergeCell ref="G12:G15"/>
    <mergeCell ref="D16:D19"/>
    <mergeCell ref="O16:O19"/>
    <mergeCell ref="H16:H19"/>
    <mergeCell ref="I16:I19"/>
    <mergeCell ref="L16:L19"/>
    <mergeCell ref="O12:O15"/>
    <mergeCell ref="D12:D15"/>
    <mergeCell ref="E12:E15"/>
    <mergeCell ref="M16:M19"/>
    <mergeCell ref="I12:I15"/>
    <mergeCell ref="L12:L15"/>
    <mergeCell ref="I10:I11"/>
    <mergeCell ref="H10:H11"/>
    <mergeCell ref="G10:G11"/>
    <mergeCell ref="F10:F11"/>
    <mergeCell ref="E10:E11"/>
    <mergeCell ref="D10:D11"/>
    <mergeCell ref="L1:P1"/>
    <mergeCell ref="A6:P6"/>
    <mergeCell ref="A23:F23"/>
    <mergeCell ref="G24:H24"/>
    <mergeCell ref="I24:K24"/>
    <mergeCell ref="O10:O11"/>
    <mergeCell ref="L10:L11"/>
    <mergeCell ref="P10:P11"/>
    <mergeCell ref="J10:J11"/>
    <mergeCell ref="C10:C11"/>
    <mergeCell ref="M10:M11"/>
    <mergeCell ref="A26:F26"/>
    <mergeCell ref="G27:H27"/>
    <mergeCell ref="I27:K27"/>
    <mergeCell ref="I26:K26"/>
    <mergeCell ref="G26:H26"/>
    <mergeCell ref="G23:H23"/>
    <mergeCell ref="I23:K23"/>
    <mergeCell ref="A22:O22"/>
    <mergeCell ref="A10:A11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24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5.75390625" style="3" customWidth="1"/>
    <col min="3" max="3" width="17.75390625" style="3" customWidth="1"/>
    <col min="4" max="4" width="15.375" style="3" customWidth="1"/>
    <col min="5" max="5" width="14.875" style="3" customWidth="1"/>
    <col min="6" max="6" width="15.00390625" style="3" customWidth="1"/>
    <col min="7" max="7" width="14.00390625" style="3" customWidth="1"/>
    <col min="8" max="8" width="13.75390625" style="3" customWidth="1"/>
    <col min="9" max="9" width="12.625" style="3" customWidth="1"/>
    <col min="10" max="10" width="12.75390625" style="3" customWidth="1"/>
    <col min="11" max="11" width="13.875" style="3" customWidth="1"/>
    <col min="12" max="12" width="19.75390625" style="3" customWidth="1"/>
    <col min="13" max="13" width="15.125" style="3" customWidth="1"/>
    <col min="14" max="14" width="17.125" style="3" customWidth="1"/>
    <col min="15" max="15" width="18.375" style="3" customWidth="1"/>
    <col min="16" max="16" width="16.00390625" style="3" customWidth="1"/>
    <col min="17" max="17" width="15.375" style="3" customWidth="1"/>
    <col min="18" max="16384" width="9.125" style="3" customWidth="1"/>
  </cols>
  <sheetData>
    <row r="1" spans="12:17" ht="82.5" customHeight="1">
      <c r="L1" s="192" t="s">
        <v>95</v>
      </c>
      <c r="M1" s="192"/>
      <c r="N1" s="192"/>
      <c r="O1" s="192"/>
      <c r="P1" s="192"/>
      <c r="Q1" s="192"/>
    </row>
    <row r="2" spans="1:24" ht="20.25">
      <c r="A2" s="6" t="s">
        <v>169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14</v>
      </c>
      <c r="B3" s="6"/>
      <c r="I3" s="91" t="s">
        <v>125</v>
      </c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P4" s="23"/>
      <c r="Q4" s="22"/>
      <c r="R4" s="22"/>
      <c r="S4" s="22"/>
      <c r="T4" s="22"/>
      <c r="U4" s="22"/>
      <c r="V4" s="22"/>
      <c r="W4" s="22"/>
      <c r="X4" s="22"/>
    </row>
    <row r="6" spans="1:17" ht="43.5" customHeight="1">
      <c r="A6" s="188" t="s">
        <v>124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</row>
    <row r="7" spans="1:16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47" customHeight="1">
      <c r="A8" s="32" t="s">
        <v>5</v>
      </c>
      <c r="B8" s="24" t="s">
        <v>162</v>
      </c>
      <c r="C8" s="32" t="s">
        <v>28</v>
      </c>
      <c r="D8" s="32" t="s">
        <v>1</v>
      </c>
      <c r="E8" s="32" t="s">
        <v>7</v>
      </c>
      <c r="F8" s="32" t="s">
        <v>29</v>
      </c>
      <c r="G8" s="32" t="s">
        <v>30</v>
      </c>
      <c r="H8" s="32" t="s">
        <v>31</v>
      </c>
      <c r="I8" s="32" t="s">
        <v>32</v>
      </c>
      <c r="J8" s="32" t="s">
        <v>33</v>
      </c>
      <c r="K8" s="32" t="s">
        <v>34</v>
      </c>
      <c r="L8" s="32" t="s">
        <v>35</v>
      </c>
      <c r="M8" s="32" t="s">
        <v>36</v>
      </c>
      <c r="N8" s="32" t="s">
        <v>37</v>
      </c>
      <c r="O8" s="32" t="s">
        <v>38</v>
      </c>
      <c r="P8" s="32" t="s">
        <v>39</v>
      </c>
      <c r="Q8" s="32" t="s">
        <v>40</v>
      </c>
    </row>
    <row r="9" spans="1:17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</row>
    <row r="10" spans="1:17" ht="9" customHeight="1">
      <c r="A10" s="142"/>
      <c r="B10" s="158"/>
      <c r="C10" s="217" t="s">
        <v>154</v>
      </c>
      <c r="D10" s="217" t="s">
        <v>149</v>
      </c>
      <c r="E10" s="142"/>
      <c r="F10" s="141"/>
      <c r="G10" s="131"/>
      <c r="H10" s="154"/>
      <c r="I10" s="214">
        <v>0.096515</v>
      </c>
      <c r="J10" s="219" t="s">
        <v>102</v>
      </c>
      <c r="K10" s="132"/>
      <c r="L10" s="146"/>
      <c r="M10" s="151"/>
      <c r="N10" s="151"/>
      <c r="O10" s="220"/>
      <c r="P10" s="211">
        <v>5400000</v>
      </c>
      <c r="Q10" s="211"/>
    </row>
    <row r="11" spans="1:17" ht="15.75" customHeight="1">
      <c r="A11" s="142"/>
      <c r="B11" s="158"/>
      <c r="C11" s="217"/>
      <c r="D11" s="217"/>
      <c r="E11" s="142"/>
      <c r="F11" s="141"/>
      <c r="G11" s="131"/>
      <c r="H11" s="143"/>
      <c r="I11" s="215"/>
      <c r="J11" s="217"/>
      <c r="K11" s="132"/>
      <c r="L11" s="147"/>
      <c r="M11" s="152"/>
      <c r="N11" s="152"/>
      <c r="O11" s="220"/>
      <c r="P11" s="212"/>
      <c r="Q11" s="212"/>
    </row>
    <row r="12" spans="1:17" ht="31.5" customHeight="1">
      <c r="A12" s="142" t="s">
        <v>164</v>
      </c>
      <c r="B12" s="168" t="s">
        <v>166</v>
      </c>
      <c r="C12" s="217"/>
      <c r="D12" s="217"/>
      <c r="E12" s="142" t="s">
        <v>99</v>
      </c>
      <c r="F12" s="141">
        <v>5400000</v>
      </c>
      <c r="G12" s="131">
        <v>5400000</v>
      </c>
      <c r="H12" s="143" t="s">
        <v>155</v>
      </c>
      <c r="I12" s="215">
        <v>0.0858</v>
      </c>
      <c r="J12" s="217"/>
      <c r="K12" s="149" t="s">
        <v>156</v>
      </c>
      <c r="L12" s="145"/>
      <c r="M12" s="152">
        <v>3800000</v>
      </c>
      <c r="N12" s="152"/>
      <c r="O12" s="220"/>
      <c r="P12" s="212"/>
      <c r="Q12" s="212"/>
    </row>
    <row r="13" spans="1:17" ht="15.75">
      <c r="A13" s="142"/>
      <c r="B13" s="158"/>
      <c r="C13" s="217"/>
      <c r="D13" s="217"/>
      <c r="E13" s="142"/>
      <c r="F13" s="141"/>
      <c r="G13" s="131"/>
      <c r="H13" s="143"/>
      <c r="I13" s="215"/>
      <c r="J13" s="217"/>
      <c r="K13" s="149"/>
      <c r="L13" s="147"/>
      <c r="M13" s="152"/>
      <c r="N13" s="152"/>
      <c r="O13" s="220"/>
      <c r="P13" s="212"/>
      <c r="Q13" s="212"/>
    </row>
    <row r="14" spans="1:17" ht="31.5">
      <c r="A14" s="142"/>
      <c r="B14" s="158"/>
      <c r="C14" s="217"/>
      <c r="D14" s="217"/>
      <c r="E14" s="142"/>
      <c r="F14" s="141"/>
      <c r="G14" s="131"/>
      <c r="H14" s="143" t="s">
        <v>159</v>
      </c>
      <c r="I14" s="215"/>
      <c r="J14" s="217"/>
      <c r="K14" s="149" t="s">
        <v>160</v>
      </c>
      <c r="L14" s="145"/>
      <c r="M14" s="152">
        <v>1600000</v>
      </c>
      <c r="N14" s="152"/>
      <c r="O14" s="220"/>
      <c r="P14" s="212"/>
      <c r="Q14" s="212"/>
    </row>
    <row r="15" spans="1:17" ht="15.75">
      <c r="A15" s="142"/>
      <c r="B15" s="158"/>
      <c r="C15" s="218"/>
      <c r="D15" s="218"/>
      <c r="E15" s="142"/>
      <c r="F15" s="141"/>
      <c r="G15" s="131"/>
      <c r="H15" s="144"/>
      <c r="I15" s="216"/>
      <c r="J15" s="218"/>
      <c r="K15" s="150"/>
      <c r="L15" s="148"/>
      <c r="M15" s="153"/>
      <c r="N15" s="153"/>
      <c r="O15" s="221"/>
      <c r="P15" s="213"/>
      <c r="Q15" s="213"/>
    </row>
    <row r="16" spans="1:17" s="54" customFormat="1" ht="30" customHeight="1">
      <c r="A16" s="127" t="s">
        <v>140</v>
      </c>
      <c r="B16" s="127"/>
      <c r="C16" s="126" t="s">
        <v>101</v>
      </c>
      <c r="D16" s="126" t="s">
        <v>101</v>
      </c>
      <c r="E16" s="126" t="s">
        <v>101</v>
      </c>
      <c r="F16" s="115">
        <f>F12</f>
        <v>5400000</v>
      </c>
      <c r="G16" s="115">
        <f>G12</f>
        <v>5400000</v>
      </c>
      <c r="H16" s="133" t="s">
        <v>101</v>
      </c>
      <c r="I16" s="126" t="s">
        <v>101</v>
      </c>
      <c r="J16" s="133" t="s">
        <v>101</v>
      </c>
      <c r="K16" s="126" t="s">
        <v>101</v>
      </c>
      <c r="L16" s="133" t="s">
        <v>101</v>
      </c>
      <c r="M16" s="115">
        <f>SUM(M10:M15)</f>
        <v>5400000</v>
      </c>
      <c r="N16" s="115">
        <f>N12+N14</f>
        <v>0</v>
      </c>
      <c r="O16" s="115">
        <f>SUM(O10)</f>
        <v>0</v>
      </c>
      <c r="P16" s="115">
        <f>M16-O16</f>
        <v>5400000</v>
      </c>
      <c r="Q16" s="115"/>
    </row>
    <row r="17" spans="13:16" ht="34.5" customHeight="1">
      <c r="M17" s="5"/>
      <c r="P17" s="125"/>
    </row>
    <row r="18" spans="1:11" ht="57" customHeight="1">
      <c r="A18" s="184" t="s">
        <v>157</v>
      </c>
      <c r="B18" s="184"/>
      <c r="C18" s="184"/>
      <c r="D18" s="184"/>
      <c r="E18" s="184"/>
      <c r="F18" s="184"/>
      <c r="G18" s="173" t="s">
        <v>69</v>
      </c>
      <c r="H18" s="173"/>
      <c r="I18" s="186" t="s">
        <v>158</v>
      </c>
      <c r="J18" s="186"/>
      <c r="K18" s="186"/>
    </row>
    <row r="19" spans="1:16" ht="20.25" customHeight="1">
      <c r="A19" s="67"/>
      <c r="B19" s="67"/>
      <c r="C19" s="128"/>
      <c r="D19" s="128"/>
      <c r="E19" s="128"/>
      <c r="F19" s="128"/>
      <c r="G19" s="185" t="s">
        <v>67</v>
      </c>
      <c r="H19" s="185"/>
      <c r="I19" s="185" t="s">
        <v>68</v>
      </c>
      <c r="J19" s="185"/>
      <c r="K19" s="185"/>
      <c r="P19" s="125"/>
    </row>
    <row r="20" spans="1:16" ht="18.75">
      <c r="A20" s="129"/>
      <c r="B20" s="129"/>
      <c r="C20" s="67"/>
      <c r="D20" s="67"/>
      <c r="E20" s="67"/>
      <c r="F20" s="67"/>
      <c r="J20" s="5"/>
      <c r="P20" s="130"/>
    </row>
    <row r="21" spans="1:11" ht="59.25" customHeight="1">
      <c r="A21" s="184" t="s">
        <v>144</v>
      </c>
      <c r="B21" s="184"/>
      <c r="C21" s="184"/>
      <c r="D21" s="184"/>
      <c r="E21" s="184"/>
      <c r="F21" s="184"/>
      <c r="G21" s="173" t="s">
        <v>69</v>
      </c>
      <c r="H21" s="173"/>
      <c r="I21" s="186" t="s">
        <v>153</v>
      </c>
      <c r="J21" s="186"/>
      <c r="K21" s="186"/>
    </row>
    <row r="22" spans="3:11" ht="15.75" customHeight="1">
      <c r="C22" s="7"/>
      <c r="D22" s="7"/>
      <c r="E22" s="7"/>
      <c r="F22" s="7"/>
      <c r="G22" s="185" t="s">
        <v>67</v>
      </c>
      <c r="H22" s="185"/>
      <c r="I22" s="185" t="s">
        <v>68</v>
      </c>
      <c r="J22" s="185"/>
      <c r="K22" s="185"/>
    </row>
    <row r="23" spans="14:15" ht="15.75">
      <c r="N23" s="9"/>
      <c r="O23" s="9"/>
    </row>
    <row r="24" ht="15.75">
      <c r="D24" s="36" t="s">
        <v>70</v>
      </c>
    </row>
  </sheetData>
  <sheetProtection/>
  <mergeCells count="19">
    <mergeCell ref="L1:Q1"/>
    <mergeCell ref="A18:F18"/>
    <mergeCell ref="G18:H18"/>
    <mergeCell ref="I18:K18"/>
    <mergeCell ref="J10:J15"/>
    <mergeCell ref="G22:H22"/>
    <mergeCell ref="I22:K22"/>
    <mergeCell ref="G19:H19"/>
    <mergeCell ref="I19:K19"/>
    <mergeCell ref="O10:O15"/>
    <mergeCell ref="P10:P15"/>
    <mergeCell ref="A21:F21"/>
    <mergeCell ref="A6:Q6"/>
    <mergeCell ref="G21:H21"/>
    <mergeCell ref="I21:K21"/>
    <mergeCell ref="I10:I15"/>
    <mergeCell ref="Q10:Q15"/>
    <mergeCell ref="C10:C15"/>
    <mergeCell ref="D10:D15"/>
  </mergeCells>
  <printOptions horizontalCentered="1"/>
  <pageMargins left="0.1968503937007874" right="0.1968503937007874" top="0.7874015748031497" bottom="0.1968503937007874" header="0.15748031496062992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2.00390625" style="3" customWidth="1"/>
    <col min="3" max="3" width="16.125" style="3" customWidth="1"/>
    <col min="4" max="4" width="10.00390625" style="3" customWidth="1"/>
    <col min="5" max="5" width="15.00390625" style="3" customWidth="1"/>
    <col min="6" max="6" width="14.75390625" style="3" customWidth="1"/>
    <col min="7" max="7" width="9.375" style="3" customWidth="1"/>
    <col min="8" max="8" width="18.00390625" style="3" bestFit="1" customWidth="1"/>
    <col min="9" max="9" width="15.00390625" style="3" customWidth="1"/>
    <col min="10" max="10" width="20.875" style="3" customWidth="1"/>
    <col min="11" max="11" width="12.75390625" style="3" customWidth="1"/>
    <col min="12" max="12" width="10.875" style="3" customWidth="1"/>
    <col min="13" max="13" width="9.75390625" style="3" customWidth="1"/>
    <col min="14" max="14" width="12.125" style="3" customWidth="1"/>
    <col min="15" max="15" width="14.25390625" style="3" customWidth="1"/>
    <col min="16" max="16" width="12.375" style="3" customWidth="1"/>
    <col min="17" max="17" width="11.75390625" style="3" customWidth="1"/>
    <col min="18" max="18" width="13.875" style="3" customWidth="1"/>
    <col min="19" max="19" width="16.625" style="3" customWidth="1"/>
    <col min="20" max="20" width="12.375" style="3" customWidth="1"/>
    <col min="21" max="21" width="14.75390625" style="3" customWidth="1"/>
    <col min="22" max="22" width="17.25390625" style="3" customWidth="1"/>
    <col min="23" max="23" width="9.125" style="3" customWidth="1"/>
    <col min="24" max="24" width="13.25390625" style="3" bestFit="1" customWidth="1"/>
    <col min="25" max="25" width="14.375" style="3" bestFit="1" customWidth="1"/>
    <col min="26" max="26" width="24.25390625" style="3" bestFit="1" customWidth="1"/>
    <col min="27" max="27" width="13.25390625" style="3" bestFit="1" customWidth="1"/>
    <col min="28" max="28" width="14.375" style="3" bestFit="1" customWidth="1"/>
    <col min="29" max="29" width="23.625" style="3" customWidth="1"/>
    <col min="30" max="30" width="15.75390625" style="3" bestFit="1" customWidth="1"/>
    <col min="31" max="16384" width="9.125" style="3" customWidth="1"/>
  </cols>
  <sheetData>
    <row r="1" spans="16:22" ht="88.5" customHeight="1">
      <c r="P1" s="192" t="s">
        <v>96</v>
      </c>
      <c r="Q1" s="192"/>
      <c r="R1" s="192"/>
      <c r="S1" s="192"/>
      <c r="T1" s="192"/>
      <c r="U1" s="192"/>
      <c r="V1" s="192"/>
    </row>
    <row r="2" spans="1:24" ht="20.25">
      <c r="A2" s="6" t="s">
        <v>169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2" ht="20.25">
      <c r="A3" s="6" t="s">
        <v>128</v>
      </c>
      <c r="B3" s="6"/>
      <c r="P3" s="23"/>
      <c r="Q3" s="22"/>
      <c r="R3" s="22"/>
      <c r="S3" s="22"/>
      <c r="T3" s="22"/>
      <c r="U3" s="22"/>
      <c r="V3" s="22"/>
    </row>
    <row r="4" spans="1:22" ht="20.25">
      <c r="A4" s="6" t="s">
        <v>13</v>
      </c>
      <c r="B4" s="6"/>
      <c r="P4" s="23"/>
      <c r="Q4" s="22"/>
      <c r="R4" s="22"/>
      <c r="S4" s="22"/>
      <c r="T4" s="22"/>
      <c r="U4" s="22"/>
      <c r="V4" s="22"/>
    </row>
    <row r="6" spans="1:22" ht="39" customHeight="1">
      <c r="A6" s="198" t="s">
        <v>129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ht="147" customHeight="1">
      <c r="A8" s="24" t="s">
        <v>5</v>
      </c>
      <c r="B8" s="24" t="s">
        <v>162</v>
      </c>
      <c r="C8" s="24" t="s">
        <v>41</v>
      </c>
      <c r="D8" s="24" t="s">
        <v>42</v>
      </c>
      <c r="E8" s="24" t="s">
        <v>43</v>
      </c>
      <c r="F8" s="24" t="s">
        <v>44</v>
      </c>
      <c r="G8" s="24" t="s">
        <v>45</v>
      </c>
      <c r="H8" s="25" t="s">
        <v>97</v>
      </c>
      <c r="I8" s="24" t="s">
        <v>46</v>
      </c>
      <c r="J8" s="24" t="s">
        <v>47</v>
      </c>
      <c r="K8" s="24" t="s">
        <v>48</v>
      </c>
      <c r="L8" s="24" t="s">
        <v>49</v>
      </c>
      <c r="M8" s="24" t="s">
        <v>50</v>
      </c>
      <c r="N8" s="24" t="s">
        <v>51</v>
      </c>
      <c r="O8" s="24" t="s">
        <v>52</v>
      </c>
      <c r="P8" s="25" t="s">
        <v>53</v>
      </c>
      <c r="Q8" s="25" t="s">
        <v>54</v>
      </c>
      <c r="R8" s="25" t="s">
        <v>55</v>
      </c>
      <c r="S8" s="25" t="s">
        <v>56</v>
      </c>
      <c r="T8" s="25" t="s">
        <v>57</v>
      </c>
      <c r="U8" s="25" t="s">
        <v>58</v>
      </c>
      <c r="V8" s="25" t="s">
        <v>59</v>
      </c>
    </row>
    <row r="9" spans="1:22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  <c r="V9" s="32">
        <v>22</v>
      </c>
    </row>
    <row r="10" spans="1:22" s="11" customFormat="1" ht="15.75">
      <c r="A10" s="32"/>
      <c r="B10" s="32"/>
      <c r="C10" s="32"/>
      <c r="D10" s="32"/>
      <c r="E10" s="32"/>
      <c r="F10" s="32"/>
      <c r="G10" s="32"/>
      <c r="H10" s="34"/>
      <c r="I10" s="32"/>
      <c r="J10" s="32"/>
      <c r="K10" s="32"/>
      <c r="L10" s="32"/>
      <c r="M10" s="32"/>
      <c r="N10" s="32"/>
      <c r="O10" s="32"/>
      <c r="P10" s="34"/>
      <c r="Q10" s="34"/>
      <c r="R10" s="34"/>
      <c r="S10" s="35"/>
      <c r="T10" s="35"/>
      <c r="U10" s="35"/>
      <c r="V10" s="35"/>
    </row>
    <row r="11" spans="1:22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2"/>
      <c r="L11" s="34"/>
      <c r="M11" s="34"/>
      <c r="N11" s="32"/>
      <c r="O11" s="32"/>
      <c r="P11" s="34"/>
      <c r="Q11" s="34"/>
      <c r="R11" s="34"/>
      <c r="S11" s="35"/>
      <c r="T11" s="35"/>
      <c r="U11" s="35"/>
      <c r="V11" s="35"/>
    </row>
    <row r="12" ht="33.75" customHeight="1">
      <c r="M12" s="5"/>
    </row>
    <row r="13" spans="1:11" ht="57" customHeight="1">
      <c r="A13" s="184" t="s">
        <v>157</v>
      </c>
      <c r="B13" s="184"/>
      <c r="C13" s="184"/>
      <c r="D13" s="184"/>
      <c r="E13" s="184"/>
      <c r="F13" s="184"/>
      <c r="G13" s="173" t="s">
        <v>69</v>
      </c>
      <c r="H13" s="173"/>
      <c r="I13" s="186" t="s">
        <v>158</v>
      </c>
      <c r="J13" s="186"/>
      <c r="K13" s="186"/>
    </row>
    <row r="14" spans="1:11" ht="20.25" customHeight="1">
      <c r="A14" s="67"/>
      <c r="B14" s="67"/>
      <c r="C14" s="128"/>
      <c r="D14" s="128"/>
      <c r="E14" s="128"/>
      <c r="F14" s="128"/>
      <c r="G14" s="185" t="s">
        <v>67</v>
      </c>
      <c r="H14" s="185"/>
      <c r="I14" s="185" t="s">
        <v>68</v>
      </c>
      <c r="J14" s="185"/>
      <c r="K14" s="185"/>
    </row>
    <row r="15" spans="1:10" ht="18.75">
      <c r="A15" s="129"/>
      <c r="B15" s="129"/>
      <c r="C15" s="67"/>
      <c r="D15" s="67"/>
      <c r="E15" s="67"/>
      <c r="F15" s="67"/>
      <c r="J15" s="5"/>
    </row>
    <row r="16" spans="1:11" ht="59.25" customHeight="1">
      <c r="A16" s="184" t="s">
        <v>144</v>
      </c>
      <c r="B16" s="184"/>
      <c r="C16" s="184"/>
      <c r="D16" s="184"/>
      <c r="E16" s="184"/>
      <c r="F16" s="184"/>
      <c r="G16" s="173" t="s">
        <v>69</v>
      </c>
      <c r="H16" s="173"/>
      <c r="I16" s="186" t="s">
        <v>153</v>
      </c>
      <c r="J16" s="186"/>
      <c r="K16" s="186"/>
    </row>
    <row r="17" spans="3:11" ht="15.75" customHeight="1">
      <c r="C17" s="7"/>
      <c r="D17" s="7"/>
      <c r="E17" s="7"/>
      <c r="F17" s="7"/>
      <c r="G17" s="185" t="s">
        <v>67</v>
      </c>
      <c r="H17" s="185"/>
      <c r="I17" s="185" t="s">
        <v>68</v>
      </c>
      <c r="J17" s="185"/>
      <c r="K17" s="185"/>
    </row>
    <row r="18" spans="14:15" ht="15.75">
      <c r="N18" s="9"/>
      <c r="O18" s="9"/>
    </row>
    <row r="19" spans="5:30" ht="15.75">
      <c r="E19" s="36" t="s">
        <v>70</v>
      </c>
      <c r="P19" s="7"/>
      <c r="S19" s="5"/>
      <c r="T19" s="5"/>
      <c r="U19" s="5"/>
      <c r="V19" s="5"/>
      <c r="Y19" s="5"/>
      <c r="Z19" s="5"/>
      <c r="AA19" s="5"/>
      <c r="AB19" s="5"/>
      <c r="AC19" s="5"/>
      <c r="AD19" s="5"/>
    </row>
    <row r="20" spans="16:30" ht="15.75">
      <c r="P20" s="7"/>
      <c r="S20" s="5"/>
      <c r="T20" s="5"/>
      <c r="U20" s="5"/>
      <c r="V20" s="5"/>
      <c r="Y20" s="5"/>
      <c r="Z20" s="5"/>
      <c r="AA20" s="5"/>
      <c r="AB20" s="5"/>
      <c r="AC20" s="5"/>
      <c r="AD20" s="5"/>
    </row>
    <row r="21" spans="16:30" ht="15.75">
      <c r="P21" s="7"/>
      <c r="S21" s="8"/>
      <c r="T21" s="8"/>
      <c r="U21" s="8"/>
      <c r="V21" s="8"/>
      <c r="X21" s="11"/>
      <c r="Y21" s="8"/>
      <c r="Z21" s="8"/>
      <c r="AA21" s="8"/>
      <c r="AB21" s="8"/>
      <c r="AC21" s="8"/>
      <c r="AD21" s="12"/>
    </row>
    <row r="22" spans="16:18" ht="15.75">
      <c r="P22" s="7"/>
      <c r="Q22" s="8"/>
      <c r="R22" s="8"/>
    </row>
    <row r="23" spans="24:30" ht="15.75">
      <c r="X23" s="5"/>
      <c r="AC23" s="13"/>
      <c r="AD23" s="14"/>
    </row>
    <row r="24" spans="19:30" ht="15.75">
      <c r="S24" s="20"/>
      <c r="T24" s="20"/>
      <c r="U24" s="20"/>
      <c r="V24" s="20"/>
      <c r="X24" s="5"/>
      <c r="AC24" s="13"/>
      <c r="AD24" s="14"/>
    </row>
    <row r="25" spans="19:31" ht="15.75">
      <c r="S25" s="5"/>
      <c r="T25" s="19"/>
      <c r="U25" s="5"/>
      <c r="V25" s="5"/>
      <c r="X25" s="5"/>
      <c r="AC25" s="15"/>
      <c r="AD25" s="10"/>
      <c r="AE25" s="16"/>
    </row>
    <row r="26" spans="19:31" ht="15.75">
      <c r="S26" s="18"/>
      <c r="T26" s="5"/>
      <c r="U26" s="5"/>
      <c r="V26" s="5"/>
      <c r="X26" s="8"/>
      <c r="Y26" s="11"/>
      <c r="Z26" s="11"/>
      <c r="AC26" s="16"/>
      <c r="AD26" s="10"/>
      <c r="AE26" s="16"/>
    </row>
    <row r="27" spans="19:24" ht="15.75">
      <c r="S27" s="19"/>
      <c r="T27" s="19"/>
      <c r="U27" s="5"/>
      <c r="V27" s="5"/>
      <c r="X27" s="10"/>
    </row>
    <row r="28" spans="19:22" ht="15.75">
      <c r="S28" s="5"/>
      <c r="T28" s="5"/>
      <c r="U28" s="5"/>
      <c r="V28" s="5"/>
    </row>
    <row r="29" spans="19:22" ht="15.75">
      <c r="S29" s="5"/>
      <c r="T29" s="5"/>
      <c r="U29" s="5"/>
      <c r="V29" s="5"/>
    </row>
    <row r="30" spans="19:22" ht="15.75">
      <c r="S30" s="8"/>
      <c r="T30" s="8"/>
      <c r="U30" s="8"/>
      <c r="V30" s="8"/>
    </row>
    <row r="33" spans="19:22" ht="15.75">
      <c r="S33" s="18"/>
      <c r="T33" s="18"/>
      <c r="U33" s="18"/>
      <c r="V33" s="5"/>
    </row>
    <row r="34" spans="19:22" ht="15.75">
      <c r="S34" s="18"/>
      <c r="T34" s="18"/>
      <c r="U34" s="18"/>
      <c r="V34" s="5"/>
    </row>
    <row r="35" spans="19:22" ht="15.75">
      <c r="S35" s="18"/>
      <c r="T35" s="18"/>
      <c r="U35" s="18"/>
      <c r="V35" s="5"/>
    </row>
    <row r="36" spans="19:22" ht="15.75">
      <c r="S36" s="18"/>
      <c r="T36" s="18"/>
      <c r="U36" s="18"/>
      <c r="V36" s="5"/>
    </row>
    <row r="37" spans="19:22" ht="15.75">
      <c r="S37" s="18"/>
      <c r="T37" s="18"/>
      <c r="U37" s="18"/>
      <c r="V37" s="5"/>
    </row>
    <row r="38" spans="19:22" ht="15.75">
      <c r="S38" s="8"/>
      <c r="T38" s="8"/>
      <c r="U38" s="8"/>
      <c r="V38" s="8"/>
    </row>
    <row r="40" ht="15.75">
      <c r="V40" s="5"/>
    </row>
  </sheetData>
  <sheetProtection/>
  <mergeCells count="12">
    <mergeCell ref="G13:H13"/>
    <mergeCell ref="I13:K13"/>
    <mergeCell ref="A16:F16"/>
    <mergeCell ref="G16:H16"/>
    <mergeCell ref="I16:K16"/>
    <mergeCell ref="G17:H17"/>
    <mergeCell ref="I17:K17"/>
    <mergeCell ref="P1:V1"/>
    <mergeCell ref="G14:H14"/>
    <mergeCell ref="I14:K14"/>
    <mergeCell ref="A6:V6"/>
    <mergeCell ref="A13:F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49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00390625" style="3" customWidth="1"/>
    <col min="3" max="3" width="13.625" style="3" customWidth="1"/>
    <col min="4" max="4" width="15.375" style="3" customWidth="1"/>
    <col min="5" max="5" width="21.125" style="3" customWidth="1"/>
    <col min="6" max="7" width="15.00390625" style="3" customWidth="1"/>
    <col min="8" max="8" width="16.25390625" style="3" customWidth="1"/>
    <col min="9" max="9" width="15.25390625" style="3" customWidth="1"/>
    <col min="10" max="10" width="16.25390625" style="3" customWidth="1"/>
    <col min="11" max="11" width="17.00390625" style="3" customWidth="1"/>
    <col min="12" max="12" width="18.00390625" style="3" customWidth="1"/>
    <col min="13" max="13" width="19.75390625" style="3" customWidth="1"/>
    <col min="14" max="16384" width="9.125" style="3" customWidth="1"/>
  </cols>
  <sheetData>
    <row r="1" spans="8:13" ht="99" customHeight="1">
      <c r="H1" s="192" t="s">
        <v>122</v>
      </c>
      <c r="I1" s="192"/>
      <c r="J1" s="192"/>
      <c r="K1" s="192"/>
      <c r="L1" s="192"/>
      <c r="M1" s="192"/>
    </row>
    <row r="2" spans="1:24" ht="20.25">
      <c r="A2" s="6" t="s">
        <v>169</v>
      </c>
      <c r="B2" s="6"/>
      <c r="P2" s="23"/>
      <c r="Q2" s="22"/>
      <c r="R2" s="22"/>
      <c r="S2" s="22"/>
      <c r="T2" s="22"/>
      <c r="U2" s="22"/>
      <c r="V2" s="22"/>
      <c r="W2" s="22"/>
      <c r="X2" s="22"/>
    </row>
    <row r="3" spans="1:20" ht="20.25">
      <c r="A3" s="6" t="s">
        <v>128</v>
      </c>
      <c r="B3" s="6"/>
      <c r="N3" s="22"/>
      <c r="O3" s="22"/>
      <c r="P3" s="22"/>
      <c r="Q3" s="22"/>
      <c r="R3" s="22"/>
      <c r="S3" s="22"/>
      <c r="T3" s="22"/>
    </row>
    <row r="4" spans="1:20" ht="20.25">
      <c r="A4" s="6" t="s">
        <v>13</v>
      </c>
      <c r="B4" s="6"/>
      <c r="N4" s="22"/>
      <c r="O4" s="22"/>
      <c r="P4" s="22"/>
      <c r="Q4" s="22"/>
      <c r="R4" s="22"/>
      <c r="S4" s="22"/>
      <c r="T4" s="22"/>
    </row>
    <row r="6" spans="1:13" ht="141" customHeight="1">
      <c r="A6" s="188" t="s">
        <v>100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94.5">
      <c r="A8" s="32" t="s">
        <v>5</v>
      </c>
      <c r="B8" s="24" t="s">
        <v>162</v>
      </c>
      <c r="C8" s="32" t="s">
        <v>60</v>
      </c>
      <c r="D8" s="32" t="s">
        <v>1</v>
      </c>
      <c r="E8" s="32" t="s">
        <v>61</v>
      </c>
      <c r="F8" s="32" t="s">
        <v>7</v>
      </c>
      <c r="G8" s="32" t="s">
        <v>2</v>
      </c>
      <c r="H8" s="32" t="s">
        <v>62</v>
      </c>
      <c r="I8" s="32" t="s">
        <v>3</v>
      </c>
      <c r="J8" s="32" t="s">
        <v>63</v>
      </c>
      <c r="K8" s="32" t="s">
        <v>64</v>
      </c>
      <c r="L8" s="32" t="s">
        <v>65</v>
      </c>
      <c r="M8" s="32" t="s">
        <v>66</v>
      </c>
    </row>
    <row r="9" spans="1:13" s="46" customFormat="1" ht="1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</row>
    <row r="10" spans="1:13" s="46" customFormat="1" ht="15" customHeight="1">
      <c r="A10" s="235"/>
      <c r="B10" s="238"/>
      <c r="C10" s="238"/>
      <c r="D10" s="190"/>
      <c r="E10" s="238"/>
      <c r="F10" s="190"/>
      <c r="G10" s="232"/>
      <c r="H10" s="229"/>
      <c r="I10" s="79"/>
      <c r="J10" s="243"/>
      <c r="K10" s="79"/>
      <c r="L10" s="222"/>
      <c r="M10" s="222"/>
    </row>
    <row r="11" spans="1:13" ht="15.75">
      <c r="A11" s="236"/>
      <c r="B11" s="239"/>
      <c r="C11" s="239"/>
      <c r="D11" s="244"/>
      <c r="E11" s="239"/>
      <c r="F11" s="244"/>
      <c r="G11" s="233"/>
      <c r="H11" s="230"/>
      <c r="I11" s="82"/>
      <c r="J11" s="225"/>
      <c r="K11" s="77"/>
      <c r="L11" s="225"/>
      <c r="M11" s="227"/>
    </row>
    <row r="12" spans="1:13" ht="15.75">
      <c r="A12" s="236"/>
      <c r="B12" s="239"/>
      <c r="C12" s="239"/>
      <c r="D12" s="244"/>
      <c r="E12" s="239"/>
      <c r="F12" s="244"/>
      <c r="G12" s="233"/>
      <c r="H12" s="230"/>
      <c r="I12" s="82"/>
      <c r="J12" s="225"/>
      <c r="K12" s="80"/>
      <c r="L12" s="225"/>
      <c r="M12" s="227"/>
    </row>
    <row r="13" spans="1:13" ht="15.75">
      <c r="A13" s="237"/>
      <c r="B13" s="240"/>
      <c r="C13" s="240"/>
      <c r="D13" s="191"/>
      <c r="E13" s="240"/>
      <c r="F13" s="191"/>
      <c r="G13" s="234"/>
      <c r="H13" s="231"/>
      <c r="I13" s="81"/>
      <c r="J13" s="226"/>
      <c r="K13" s="78"/>
      <c r="L13" s="226"/>
      <c r="M13" s="228"/>
    </row>
    <row r="14" spans="1:13" ht="15.75">
      <c r="A14" s="232"/>
      <c r="B14" s="238"/>
      <c r="C14" s="238"/>
      <c r="D14" s="190"/>
      <c r="E14" s="245"/>
      <c r="F14" s="190"/>
      <c r="G14" s="232"/>
      <c r="H14" s="229"/>
      <c r="I14" s="83"/>
      <c r="J14" s="243"/>
      <c r="K14" s="77"/>
      <c r="L14" s="222"/>
      <c r="M14" s="222"/>
    </row>
    <row r="15" spans="1:13" ht="15.75" customHeight="1">
      <c r="A15" s="233"/>
      <c r="B15" s="239"/>
      <c r="C15" s="239"/>
      <c r="D15" s="244"/>
      <c r="E15" s="246"/>
      <c r="F15" s="244"/>
      <c r="G15" s="233"/>
      <c r="H15" s="230"/>
      <c r="I15" s="82"/>
      <c r="J15" s="225"/>
      <c r="K15" s="77"/>
      <c r="L15" s="241"/>
      <c r="M15" s="223"/>
    </row>
    <row r="16" spans="1:13" ht="15.75" customHeight="1">
      <c r="A16" s="233"/>
      <c r="B16" s="239"/>
      <c r="C16" s="239"/>
      <c r="D16" s="244"/>
      <c r="E16" s="246"/>
      <c r="F16" s="244"/>
      <c r="G16" s="233"/>
      <c r="H16" s="230"/>
      <c r="I16" s="82"/>
      <c r="J16" s="225"/>
      <c r="K16" s="80"/>
      <c r="L16" s="241"/>
      <c r="M16" s="223"/>
    </row>
    <row r="17" spans="1:13" ht="15.75" customHeight="1">
      <c r="A17" s="234"/>
      <c r="B17" s="240"/>
      <c r="C17" s="240"/>
      <c r="D17" s="191"/>
      <c r="E17" s="247"/>
      <c r="F17" s="191"/>
      <c r="G17" s="234"/>
      <c r="H17" s="231"/>
      <c r="I17" s="81"/>
      <c r="J17" s="226"/>
      <c r="K17" s="78"/>
      <c r="L17" s="242"/>
      <c r="M17" s="224"/>
    </row>
    <row r="18" spans="1:13" ht="15.75">
      <c r="A18" s="78"/>
      <c r="B18" s="47"/>
      <c r="C18" s="47"/>
      <c r="D18" s="161"/>
      <c r="E18" s="48"/>
      <c r="F18" s="161"/>
      <c r="G18" s="78"/>
      <c r="H18" s="78"/>
      <c r="I18" s="81"/>
      <c r="J18" s="39"/>
      <c r="K18" s="78"/>
      <c r="L18" s="39"/>
      <c r="M18" s="39"/>
    </row>
    <row r="19" spans="1:17" s="44" customFormat="1" ht="15.75">
      <c r="A19" s="40" t="s">
        <v>0</v>
      </c>
      <c r="B19" s="41"/>
      <c r="C19" s="41" t="s">
        <v>101</v>
      </c>
      <c r="D19" s="41" t="s">
        <v>101</v>
      </c>
      <c r="E19" s="41" t="s">
        <v>101</v>
      </c>
      <c r="F19" s="41" t="s">
        <v>101</v>
      </c>
      <c r="G19" s="41" t="s">
        <v>101</v>
      </c>
      <c r="H19" s="41" t="s">
        <v>101</v>
      </c>
      <c r="I19" s="41" t="s">
        <v>101</v>
      </c>
      <c r="J19" s="49">
        <f>SUM(J10:J17)</f>
        <v>0</v>
      </c>
      <c r="K19" s="49">
        <f>K14+K10</f>
        <v>0</v>
      </c>
      <c r="L19" s="49">
        <f>SUM(L10:L17)</f>
        <v>0</v>
      </c>
      <c r="M19" s="49">
        <f>SUM(M10:M17)</f>
        <v>0</v>
      </c>
      <c r="N19" s="51"/>
      <c r="O19" s="50"/>
      <c r="P19" s="50"/>
      <c r="Q19" s="43"/>
    </row>
    <row r="20" ht="36" customHeight="1">
      <c r="M20" s="5"/>
    </row>
    <row r="21" spans="1:11" ht="57" customHeight="1">
      <c r="A21" s="184" t="s">
        <v>157</v>
      </c>
      <c r="B21" s="184"/>
      <c r="C21" s="184"/>
      <c r="D21" s="184"/>
      <c r="E21" s="184"/>
      <c r="F21" s="184"/>
      <c r="G21" s="173" t="s">
        <v>69</v>
      </c>
      <c r="H21" s="173"/>
      <c r="I21" s="186" t="s">
        <v>158</v>
      </c>
      <c r="J21" s="186"/>
      <c r="K21" s="186"/>
    </row>
    <row r="22" spans="1:11" ht="20.25" customHeight="1">
      <c r="A22" s="67"/>
      <c r="B22" s="67"/>
      <c r="C22" s="128"/>
      <c r="D22" s="128"/>
      <c r="E22" s="128"/>
      <c r="F22" s="128"/>
      <c r="G22" s="185" t="s">
        <v>67</v>
      </c>
      <c r="H22" s="185"/>
      <c r="I22" s="185" t="s">
        <v>68</v>
      </c>
      <c r="J22" s="185"/>
      <c r="K22" s="185"/>
    </row>
    <row r="23" spans="1:10" ht="18.75">
      <c r="A23" s="129"/>
      <c r="B23" s="129"/>
      <c r="C23" s="67"/>
      <c r="D23" s="67"/>
      <c r="E23" s="67"/>
      <c r="F23" s="67"/>
      <c r="J23" s="5"/>
    </row>
    <row r="24" spans="1:11" ht="59.25" customHeight="1">
      <c r="A24" s="184" t="s">
        <v>144</v>
      </c>
      <c r="B24" s="184"/>
      <c r="C24" s="184"/>
      <c r="D24" s="184"/>
      <c r="E24" s="184"/>
      <c r="F24" s="184"/>
      <c r="G24" s="173" t="s">
        <v>69</v>
      </c>
      <c r="H24" s="173"/>
      <c r="I24" s="186" t="s">
        <v>153</v>
      </c>
      <c r="J24" s="186"/>
      <c r="K24" s="186"/>
    </row>
    <row r="25" spans="3:11" ht="15.75" customHeight="1">
      <c r="C25" s="7"/>
      <c r="D25" s="7"/>
      <c r="E25" s="7"/>
      <c r="F25" s="7"/>
      <c r="G25" s="185" t="s">
        <v>67</v>
      </c>
      <c r="H25" s="185"/>
      <c r="I25" s="185" t="s">
        <v>68</v>
      </c>
      <c r="J25" s="185"/>
      <c r="K25" s="185"/>
    </row>
    <row r="26" spans="14:15" ht="15.75">
      <c r="N26" s="9"/>
      <c r="O26" s="9"/>
    </row>
    <row r="27" spans="4:15" ht="15.75">
      <c r="D27" s="36" t="s">
        <v>70</v>
      </c>
      <c r="N27" s="9"/>
      <c r="O27" s="9"/>
    </row>
    <row r="28" spans="14:15" ht="15.75">
      <c r="N28" s="9"/>
      <c r="O28" s="9"/>
    </row>
    <row r="29" spans="14:15" ht="15.75">
      <c r="N29" s="9"/>
      <c r="O29" s="9"/>
    </row>
    <row r="30" spans="14:15" ht="15.75">
      <c r="N30" s="9"/>
      <c r="O30" s="9"/>
    </row>
  </sheetData>
  <sheetProtection/>
  <mergeCells count="34">
    <mergeCell ref="G25:H25"/>
    <mergeCell ref="I25:K25"/>
    <mergeCell ref="A21:F21"/>
    <mergeCell ref="A24:F24"/>
    <mergeCell ref="G22:H22"/>
    <mergeCell ref="I22:K22"/>
    <mergeCell ref="G24:H24"/>
    <mergeCell ref="I24:K24"/>
    <mergeCell ref="G21:H21"/>
    <mergeCell ref="I21:K21"/>
    <mergeCell ref="B14:B17"/>
    <mergeCell ref="G14:G17"/>
    <mergeCell ref="D14:D17"/>
    <mergeCell ref="C14:C17"/>
    <mergeCell ref="E14:E17"/>
    <mergeCell ref="F14:F17"/>
    <mergeCell ref="E10:E13"/>
    <mergeCell ref="L14:L17"/>
    <mergeCell ref="J10:J13"/>
    <mergeCell ref="D10:D13"/>
    <mergeCell ref="C10:C13"/>
    <mergeCell ref="H14:H17"/>
    <mergeCell ref="J14:J17"/>
    <mergeCell ref="F10:F13"/>
    <mergeCell ref="M14:M17"/>
    <mergeCell ref="A6:M6"/>
    <mergeCell ref="H1:M1"/>
    <mergeCell ref="L10:L13"/>
    <mergeCell ref="M10:M13"/>
    <mergeCell ref="H10:H13"/>
    <mergeCell ref="G10:G13"/>
    <mergeCell ref="A10:A13"/>
    <mergeCell ref="A14:A17"/>
    <mergeCell ref="B10:B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E29" sqref="E29"/>
    </sheetView>
  </sheetViews>
  <sheetFormatPr defaultColWidth="9.00390625" defaultRowHeight="12.75"/>
  <cols>
    <col min="1" max="1" width="8.375" style="100" customWidth="1"/>
    <col min="2" max="2" width="24.75390625" style="100" customWidth="1"/>
    <col min="3" max="3" width="16.875" style="100" customWidth="1"/>
    <col min="4" max="4" width="16.75390625" style="100" customWidth="1"/>
    <col min="5" max="5" width="15.375" style="100" customWidth="1"/>
    <col min="6" max="6" width="16.625" style="100" customWidth="1"/>
    <col min="7" max="8" width="15.00390625" style="100" customWidth="1"/>
    <col min="9" max="16384" width="9.125" style="100" customWidth="1"/>
  </cols>
  <sheetData>
    <row r="1" spans="1:8" ht="15.75">
      <c r="A1" s="248" t="s">
        <v>131</v>
      </c>
      <c r="B1" s="249"/>
      <c r="C1" s="249"/>
      <c r="D1" s="249"/>
      <c r="E1" s="249"/>
      <c r="F1" s="249"/>
      <c r="G1" s="249"/>
      <c r="H1" s="249"/>
    </row>
    <row r="2" spans="1:8" ht="34.5" customHeight="1">
      <c r="A2" s="54"/>
      <c r="B2" s="99"/>
      <c r="C2" s="99"/>
      <c r="D2" s="99" t="s">
        <v>125</v>
      </c>
      <c r="E2" s="99"/>
      <c r="F2" s="99"/>
      <c r="G2" s="99"/>
      <c r="H2" s="101" t="s">
        <v>132</v>
      </c>
    </row>
    <row r="3" spans="1:8" ht="58.5" customHeight="1">
      <c r="A3" s="250" t="s">
        <v>133</v>
      </c>
      <c r="B3" s="250" t="s">
        <v>134</v>
      </c>
      <c r="C3" s="250" t="s">
        <v>135</v>
      </c>
      <c r="D3" s="250" t="s">
        <v>136</v>
      </c>
      <c r="E3" s="252" t="s">
        <v>137</v>
      </c>
      <c r="F3" s="253"/>
      <c r="G3" s="254" t="s">
        <v>141</v>
      </c>
      <c r="H3" s="255"/>
    </row>
    <row r="4" spans="1:8" ht="15.75">
      <c r="A4" s="251"/>
      <c r="B4" s="251"/>
      <c r="C4" s="251"/>
      <c r="D4" s="251"/>
      <c r="E4" s="102" t="s">
        <v>138</v>
      </c>
      <c r="F4" s="103" t="s">
        <v>139</v>
      </c>
      <c r="G4" s="103" t="s">
        <v>138</v>
      </c>
      <c r="H4" s="103" t="s">
        <v>139</v>
      </c>
    </row>
    <row r="5" spans="1:8" ht="12" customHeight="1">
      <c r="A5" s="104">
        <v>1</v>
      </c>
      <c r="B5" s="104">
        <v>2</v>
      </c>
      <c r="C5" s="104">
        <v>3</v>
      </c>
      <c r="D5" s="104">
        <v>4</v>
      </c>
      <c r="E5" s="105">
        <v>5</v>
      </c>
      <c r="F5" s="106">
        <v>6</v>
      </c>
      <c r="G5" s="106">
        <v>7</v>
      </c>
      <c r="H5" s="106">
        <v>8</v>
      </c>
    </row>
    <row r="6" spans="1:8" ht="15.75">
      <c r="A6" s="107"/>
      <c r="B6" s="108"/>
      <c r="C6" s="109"/>
      <c r="D6" s="110"/>
      <c r="E6" s="111"/>
      <c r="F6" s="112"/>
      <c r="G6" s="111"/>
      <c r="H6" s="112"/>
    </row>
    <row r="7" spans="1:8" ht="15.75">
      <c r="A7" s="107"/>
      <c r="B7" s="108"/>
      <c r="C7" s="109"/>
      <c r="D7" s="110"/>
      <c r="E7" s="111"/>
      <c r="F7" s="112"/>
      <c r="G7" s="111"/>
      <c r="H7" s="112"/>
    </row>
    <row r="8" spans="1:8" ht="15.75">
      <c r="A8" s="113"/>
      <c r="B8" s="113" t="s">
        <v>140</v>
      </c>
      <c r="C8" s="42">
        <f>SUM(C6:C7)</f>
        <v>0</v>
      </c>
      <c r="D8" s="41" t="s">
        <v>101</v>
      </c>
      <c r="E8" s="114">
        <f>SUM(E6:E6)</f>
        <v>0</v>
      </c>
      <c r="F8" s="42">
        <f>SUM(F6:F7)</f>
        <v>0</v>
      </c>
      <c r="G8" s="111">
        <v>0</v>
      </c>
      <c r="H8" s="115">
        <f>SUM(H6:H7)</f>
        <v>0</v>
      </c>
    </row>
    <row r="9" ht="15.75">
      <c r="G9" s="116"/>
    </row>
    <row r="15" ht="15.75">
      <c r="B15" s="117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X24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1.25390625" style="3" customWidth="1"/>
    <col min="3" max="3" width="16.375" style="3" customWidth="1"/>
    <col min="4" max="4" width="18.75390625" style="3" customWidth="1"/>
    <col min="5" max="5" width="14.625" style="3" customWidth="1"/>
    <col min="6" max="6" width="16.25390625" style="3" customWidth="1"/>
    <col min="7" max="7" width="14.875" style="3" customWidth="1"/>
    <col min="8" max="8" width="15.00390625" style="3" customWidth="1"/>
    <col min="9" max="9" width="13.25390625" style="3" customWidth="1"/>
    <col min="10" max="10" width="18.25390625" style="3" customWidth="1"/>
    <col min="11" max="11" width="17.875" style="3" customWidth="1"/>
    <col min="12" max="12" width="18.00390625" style="3" customWidth="1"/>
    <col min="13" max="13" width="18.375" style="3" bestFit="1" customWidth="1"/>
    <col min="14" max="14" width="19.875" style="9" customWidth="1"/>
    <col min="15" max="15" width="16.25390625" style="9" customWidth="1"/>
    <col min="16" max="16" width="17.25390625" style="3" customWidth="1"/>
    <col min="17" max="17" width="15.25390625" style="3" customWidth="1"/>
    <col min="18" max="16384" width="9.125" style="3" customWidth="1"/>
  </cols>
  <sheetData>
    <row r="1" spans="12:16" ht="81.75" customHeight="1">
      <c r="L1" s="192" t="s">
        <v>123</v>
      </c>
      <c r="M1" s="192"/>
      <c r="N1" s="192"/>
      <c r="O1" s="192"/>
      <c r="P1" s="192"/>
    </row>
    <row r="2" spans="1:24" ht="20.25">
      <c r="A2" s="6" t="s">
        <v>169</v>
      </c>
      <c r="B2" s="6"/>
      <c r="N2" s="3"/>
      <c r="O2" s="3"/>
      <c r="P2" s="23"/>
      <c r="Q2" s="22"/>
      <c r="R2" s="22"/>
      <c r="S2" s="22"/>
      <c r="T2" s="22"/>
      <c r="U2" s="22"/>
      <c r="V2" s="22"/>
      <c r="W2" s="22"/>
      <c r="X2" s="22"/>
    </row>
    <row r="3" spans="1:24" ht="20.25">
      <c r="A3" s="6" t="s">
        <v>128</v>
      </c>
      <c r="B3" s="6"/>
      <c r="N3" s="3"/>
      <c r="O3" s="3"/>
      <c r="P3" s="23"/>
      <c r="Q3" s="22"/>
      <c r="R3" s="22"/>
      <c r="S3" s="22"/>
      <c r="T3" s="22"/>
      <c r="U3" s="22"/>
      <c r="V3" s="22"/>
      <c r="W3" s="22"/>
      <c r="X3" s="22"/>
    </row>
    <row r="4" spans="1:24" ht="20.25">
      <c r="A4" s="6" t="s">
        <v>13</v>
      </c>
      <c r="B4" s="6"/>
      <c r="N4" s="3"/>
      <c r="O4" s="3"/>
      <c r="P4" s="23"/>
      <c r="Q4" s="22"/>
      <c r="R4" s="22"/>
      <c r="S4" s="22"/>
      <c r="T4" s="22"/>
      <c r="U4" s="22"/>
      <c r="V4" s="22"/>
      <c r="W4" s="22"/>
      <c r="X4" s="22"/>
    </row>
    <row r="6" spans="1:16" ht="48" customHeight="1">
      <c r="A6" s="198" t="s">
        <v>121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</row>
    <row r="7" spans="1:16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"/>
    </row>
    <row r="8" spans="1:16" ht="117" customHeight="1">
      <c r="A8" s="24" t="s">
        <v>5</v>
      </c>
      <c r="B8" s="24" t="s">
        <v>162</v>
      </c>
      <c r="C8" s="24" t="s">
        <v>15</v>
      </c>
      <c r="D8" s="24" t="s">
        <v>16</v>
      </c>
      <c r="E8" s="24" t="s">
        <v>7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5" t="s">
        <v>25</v>
      </c>
      <c r="O8" s="24" t="s">
        <v>26</v>
      </c>
      <c r="P8" s="24" t="s">
        <v>27</v>
      </c>
    </row>
    <row r="9" spans="1:16" s="38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</row>
    <row r="10" spans="1:16" s="36" customFormat="1" ht="15.75">
      <c r="A10" s="24"/>
      <c r="B10" s="24"/>
      <c r="C10" s="24"/>
      <c r="D10" s="24"/>
      <c r="E10" s="24"/>
      <c r="F10" s="30"/>
      <c r="G10" s="52"/>
      <c r="H10" s="75"/>
      <c r="I10" s="24"/>
      <c r="J10" s="24"/>
      <c r="K10" s="52"/>
      <c r="L10" s="30"/>
      <c r="M10" s="24"/>
      <c r="N10" s="92"/>
      <c r="O10" s="30"/>
      <c r="P10" s="30"/>
    </row>
    <row r="11" spans="1:16" s="36" customFormat="1" ht="30" customHeight="1">
      <c r="A11" s="190"/>
      <c r="B11" s="159"/>
      <c r="C11" s="190"/>
      <c r="D11" s="190"/>
      <c r="E11" s="190"/>
      <c r="F11" s="222"/>
      <c r="G11" s="260"/>
      <c r="H11" s="257"/>
      <c r="I11" s="190"/>
      <c r="J11" s="190"/>
      <c r="K11" s="94"/>
      <c r="L11" s="222"/>
      <c r="M11" s="222"/>
      <c r="N11" s="30"/>
      <c r="O11" s="222"/>
      <c r="P11" s="222"/>
    </row>
    <row r="12" spans="1:16" s="36" customFormat="1" ht="15.75" hidden="1">
      <c r="A12" s="244"/>
      <c r="B12" s="160"/>
      <c r="C12" s="244"/>
      <c r="D12" s="244"/>
      <c r="E12" s="244"/>
      <c r="F12" s="227"/>
      <c r="G12" s="261"/>
      <c r="H12" s="258"/>
      <c r="I12" s="244"/>
      <c r="J12" s="244"/>
      <c r="K12" s="95"/>
      <c r="L12" s="227"/>
      <c r="M12" s="227"/>
      <c r="N12" s="76"/>
      <c r="O12" s="227"/>
      <c r="P12" s="227"/>
    </row>
    <row r="13" spans="1:16" s="36" customFormat="1" ht="15.75" hidden="1">
      <c r="A13" s="244"/>
      <c r="B13" s="160"/>
      <c r="C13" s="244"/>
      <c r="D13" s="244"/>
      <c r="E13" s="244"/>
      <c r="F13" s="227"/>
      <c r="G13" s="261"/>
      <c r="H13" s="258"/>
      <c r="I13" s="244"/>
      <c r="J13" s="244"/>
      <c r="K13" s="95"/>
      <c r="L13" s="227"/>
      <c r="M13" s="227"/>
      <c r="N13" s="76"/>
      <c r="O13" s="227"/>
      <c r="P13" s="227"/>
    </row>
    <row r="14" spans="1:16" s="36" customFormat="1" ht="15.75" hidden="1">
      <c r="A14" s="191"/>
      <c r="B14" s="161"/>
      <c r="C14" s="191"/>
      <c r="D14" s="191"/>
      <c r="E14" s="191"/>
      <c r="F14" s="228"/>
      <c r="G14" s="262"/>
      <c r="H14" s="259"/>
      <c r="I14" s="191"/>
      <c r="J14" s="191"/>
      <c r="K14" s="96"/>
      <c r="L14" s="228"/>
      <c r="M14" s="228"/>
      <c r="N14" s="39"/>
      <c r="O14" s="228"/>
      <c r="P14" s="228"/>
    </row>
    <row r="15" spans="1:17" s="44" customFormat="1" ht="15.75">
      <c r="A15" s="40" t="s">
        <v>4</v>
      </c>
      <c r="B15" s="40"/>
      <c r="C15" s="41" t="s">
        <v>101</v>
      </c>
      <c r="D15" s="41" t="s">
        <v>101</v>
      </c>
      <c r="E15" s="41" t="s">
        <v>101</v>
      </c>
      <c r="F15" s="42">
        <f>F10+F11</f>
        <v>0</v>
      </c>
      <c r="G15" s="41" t="s">
        <v>101</v>
      </c>
      <c r="H15" s="41" t="s">
        <v>101</v>
      </c>
      <c r="I15" s="41" t="s">
        <v>101</v>
      </c>
      <c r="J15" s="41" t="s">
        <v>101</v>
      </c>
      <c r="K15" s="41" t="s">
        <v>101</v>
      </c>
      <c r="L15" s="42">
        <f>L10+L11</f>
        <v>0</v>
      </c>
      <c r="M15" s="42">
        <f>M10+M11</f>
        <v>0</v>
      </c>
      <c r="N15" s="93">
        <f>N10+N11</f>
        <v>0</v>
      </c>
      <c r="O15" s="42">
        <f>O10+O11</f>
        <v>0</v>
      </c>
      <c r="P15" s="42">
        <f>P10+P11</f>
        <v>0</v>
      </c>
      <c r="Q15" s="43"/>
    </row>
    <row r="16" spans="1:17" s="44" customFormat="1" ht="15.75">
      <c r="A16" s="53"/>
      <c r="B16" s="53"/>
      <c r="C16" s="54"/>
      <c r="D16" s="54"/>
      <c r="E16" s="54"/>
      <c r="F16" s="50"/>
      <c r="G16" s="54"/>
      <c r="H16" s="54"/>
      <c r="I16" s="54"/>
      <c r="J16" s="54"/>
      <c r="K16" s="54"/>
      <c r="L16" s="50"/>
      <c r="M16" s="50"/>
      <c r="N16" s="50"/>
      <c r="O16" s="50"/>
      <c r="P16" s="50"/>
      <c r="Q16" s="43"/>
    </row>
    <row r="17" spans="1:16" ht="15.7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5" ht="57" customHeight="1">
      <c r="A18" s="184" t="s">
        <v>157</v>
      </c>
      <c r="B18" s="184"/>
      <c r="C18" s="184"/>
      <c r="D18" s="184"/>
      <c r="E18" s="184"/>
      <c r="F18" s="184"/>
      <c r="G18" s="173" t="s">
        <v>69</v>
      </c>
      <c r="H18" s="173"/>
      <c r="I18" s="186" t="s">
        <v>158</v>
      </c>
      <c r="J18" s="186"/>
      <c r="K18" s="186"/>
      <c r="N18" s="3"/>
      <c r="O18" s="3"/>
    </row>
    <row r="19" spans="1:15" ht="20.25" customHeight="1">
      <c r="A19" s="67"/>
      <c r="B19" s="67"/>
      <c r="C19" s="128"/>
      <c r="D19" s="128"/>
      <c r="E19" s="128"/>
      <c r="F19" s="128"/>
      <c r="G19" s="185" t="s">
        <v>67</v>
      </c>
      <c r="H19" s="185"/>
      <c r="I19" s="185" t="s">
        <v>68</v>
      </c>
      <c r="J19" s="185"/>
      <c r="K19" s="185"/>
      <c r="N19" s="3"/>
      <c r="O19" s="3"/>
    </row>
    <row r="20" spans="1:15" ht="18.75">
      <c r="A20" s="129"/>
      <c r="B20" s="129"/>
      <c r="C20" s="67"/>
      <c r="D20" s="67"/>
      <c r="E20" s="67"/>
      <c r="F20" s="67"/>
      <c r="J20" s="5"/>
      <c r="N20" s="3"/>
      <c r="O20" s="3"/>
    </row>
    <row r="21" spans="1:15" ht="59.25" customHeight="1">
      <c r="A21" s="184" t="s">
        <v>144</v>
      </c>
      <c r="B21" s="184"/>
      <c r="C21" s="184"/>
      <c r="D21" s="184"/>
      <c r="E21" s="184"/>
      <c r="F21" s="184"/>
      <c r="G21" s="173" t="s">
        <v>69</v>
      </c>
      <c r="H21" s="173"/>
      <c r="I21" s="186" t="s">
        <v>153</v>
      </c>
      <c r="J21" s="186"/>
      <c r="K21" s="186"/>
      <c r="N21" s="3"/>
      <c r="O21" s="3"/>
    </row>
    <row r="22" spans="3:15" ht="15.75" customHeight="1">
      <c r="C22" s="7"/>
      <c r="D22" s="7"/>
      <c r="E22" s="7"/>
      <c r="F22" s="7"/>
      <c r="G22" s="185" t="s">
        <v>67</v>
      </c>
      <c r="H22" s="185"/>
      <c r="I22" s="185" t="s">
        <v>68</v>
      </c>
      <c r="J22" s="185"/>
      <c r="K22" s="185"/>
      <c r="N22" s="3"/>
      <c r="O22" s="3"/>
    </row>
    <row r="24" ht="15.75">
      <c r="D24" s="36" t="s">
        <v>70</v>
      </c>
    </row>
  </sheetData>
  <sheetProtection/>
  <mergeCells count="26">
    <mergeCell ref="F11:F14"/>
    <mergeCell ref="G11:G14"/>
    <mergeCell ref="G22:H22"/>
    <mergeCell ref="I22:K22"/>
    <mergeCell ref="G19:H19"/>
    <mergeCell ref="I19:K19"/>
    <mergeCell ref="A21:F21"/>
    <mergeCell ref="G21:H21"/>
    <mergeCell ref="I21:K21"/>
    <mergeCell ref="G18:H18"/>
    <mergeCell ref="I18:K18"/>
    <mergeCell ref="A17:P17"/>
    <mergeCell ref="A6:P6"/>
    <mergeCell ref="A18:F18"/>
    <mergeCell ref="A11:A14"/>
    <mergeCell ref="C11:C14"/>
    <mergeCell ref="D11:D14"/>
    <mergeCell ref="E11:E14"/>
    <mergeCell ref="H11:H14"/>
    <mergeCell ref="I11:I14"/>
    <mergeCell ref="J11:J14"/>
    <mergeCell ref="L11:L14"/>
    <mergeCell ref="L1:P1"/>
    <mergeCell ref="M11:M14"/>
    <mergeCell ref="O11:O14"/>
    <mergeCell ref="P11:P14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2020-02-04T05:27:03Z</cp:lastPrinted>
  <dcterms:created xsi:type="dcterms:W3CDTF">2004-01-16T05:30:51Z</dcterms:created>
  <dcterms:modified xsi:type="dcterms:W3CDTF">2020-03-26T13:00:14Z</dcterms:modified>
  <cp:category/>
  <cp:version/>
  <cp:contentType/>
  <cp:contentStatus/>
</cp:coreProperties>
</file>