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92" activeTab="8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4., Подраздел 4.1." sheetId="5" state="hidden" r:id="rId5"/>
    <sheet name="Раздел 4. Подраздел 4.2." sheetId="6" state="hidden" r:id="rId6"/>
    <sheet name="Раздел 5." sheetId="7" r:id="rId7"/>
    <sheet name="Раздел 6." sheetId="8" r:id="rId8"/>
    <sheet name="Подписанты" sheetId="9" r:id="rId9"/>
  </sheets>
  <definedNames>
    <definedName name="Excel_BuiltIn__FilterDatabase" localSheetId="5">'Раздел 4. Подраздел 4.2.'!#REF!</definedName>
    <definedName name="Excel_BuiltIn_Print_Area" localSheetId="5">'Раздел 4. Подраздел 4.2.'!#REF!</definedName>
    <definedName name="Excel_BuiltIn_Print_Titles" localSheetId="5">'Раздел 4. Подраздел 4.2.'!#REF!</definedName>
    <definedName name="Excel_BuiltIn_Print_Titles" localSheetId="6">'Раздел 5.'!$A$6:$IU$8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4.2.'!$4:$6</definedName>
    <definedName name="_xlnm.Print_Titles" localSheetId="6">'Раздел 5.'!$6:$8</definedName>
    <definedName name="_xlnm.Print_Titles" localSheetId="7">'Раздел 6.'!$7:$9</definedName>
    <definedName name="_xlnm.Print_Area" localSheetId="8">'Подписанты'!$A$1</definedName>
    <definedName name="_xlnm.Print_Area" localSheetId="3">'Раздел 3.'!$A$1:$H$23</definedName>
    <definedName name="_xlnm.Print_Area" localSheetId="0">'Стр.1'!$A$1:$EY$32</definedName>
  </definedNames>
  <calcPr fullCalcOnLoad="1"/>
</workbook>
</file>

<file path=xl/sharedStrings.xml><?xml version="1.0" encoding="utf-8"?>
<sst xmlns="http://schemas.openxmlformats.org/spreadsheetml/2006/main" count="797" uniqueCount="436">
  <si>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</si>
  <si>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</si>
  <si>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</si>
  <si>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</si>
  <si>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</si>
  <si>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</si>
  <si>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</si>
  <si>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</si>
  <si>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</si>
  <si>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</si>
  <si>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</si>
  <si>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</si>
  <si>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</si>
  <si>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</si>
  <si>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</si>
  <si>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</si>
  <si>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</si>
  <si>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</si>
  <si>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</si>
  <si>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</si>
  <si>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</si>
  <si>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</si>
  <si>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</si>
  <si>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</si>
  <si>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</si>
  <si>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</si>
  <si>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</si>
  <si>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</si>
  <si>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</si>
  <si>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</si>
  <si>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</si>
  <si>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</si>
  <si>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</si>
  <si>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</si>
  <si>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</si>
  <si>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</si>
  <si>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</si>
  <si>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</si>
  <si>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</si>
  <si>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</si>
  <si>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</si>
  <si>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</si>
  <si>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</si>
  <si>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</si>
  <si>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</si>
  <si>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</si>
  <si>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</si>
  <si>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</si>
  <si>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</si>
  <si>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</si>
  <si>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</si>
  <si>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</si>
  <si>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</si>
  <si>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</si>
  <si>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</si>
  <si>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</si>
  <si>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</si>
  <si>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</si>
  <si>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</si>
  <si>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</si>
  <si>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</si>
  <si>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</si>
  <si>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</si>
  <si>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</si>
  <si>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</si>
  <si>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</si>
  <si>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</si>
  <si>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</si>
  <si>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</si>
  <si>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</si>
  <si>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</si>
  <si>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</si>
  <si>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</si>
  <si>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</si>
  <si>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</si>
  <si>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</si>
  <si>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</si>
  <si>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</si>
  <si>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</si>
  <si>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</si>
  <si>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</si>
  <si>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</si>
  <si>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</si>
  <si>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</si>
  <si>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</si>
  <si>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</si>
  <si>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</si>
  <si>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</si>
  <si>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</si>
  <si>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</si>
  <si>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</si>
  <si>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</si>
  <si>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</si>
  <si>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</si>
  <si>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</si>
  <si>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</si>
  <si>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</si>
  <si>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</si>
  <si>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</si>
  <si>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 xml:space="preserve"> 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</si>
  <si>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</si>
  <si>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</si>
  <si>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</si>
  <si>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</si>
  <si>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</si>
  <si>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</si>
  <si>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</si>
  <si>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</si>
  <si>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t>км. п.м.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</si>
  <si>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</si>
  <si>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</si>
  <si>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</si>
  <si>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</si>
  <si>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</si>
  <si>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</si>
  <si>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</si>
  <si>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</si>
  <si>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</si>
  <si>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</si>
  <si>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дорожный фонд субъекта Российской Федерации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</si>
  <si>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</si>
  <si>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</si>
  <si>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</si>
  <si>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0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</si>
  <si>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</si>
  <si>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</si>
  <si>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</si>
  <si>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</si>
  <si>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</si>
  <si>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</si>
  <si>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</si>
  <si>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</si>
  <si>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</si>
  <si>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</si>
  <si>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</si>
  <si>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</si>
  <si>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</si>
  <si>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</si>
  <si>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</si>
  <si>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</si>
  <si>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</si>
  <si>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</si>
  <si>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</si>
  <si>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</si>
  <si>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Форма № 1-ФД</t>
  </si>
  <si>
    <t>Предоставляют:</t>
  </si>
  <si>
    <t>Сроки предоставления</t>
  </si>
  <si>
    <t xml:space="preserve">органы местного самоуправления: </t>
  </si>
  <si>
    <t>на 15 день после отчетного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</si>
  <si>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</si>
  <si>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</si>
  <si>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</si>
  <si>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периода,</t>
  </si>
  <si>
    <t>по установленному им адресу</t>
  </si>
  <si>
    <t>за год - на 20 день после</t>
  </si>
  <si>
    <t>отчетного периода</t>
  </si>
  <si>
    <t>главные администраторы доходов бюджета (по разделу 1), органы управления дорожным</t>
  </si>
  <si>
    <t>на 30 день после отчетного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</si>
  <si>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</si>
  <si>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</si>
  <si>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</si>
  <si>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</si>
  <si>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за год - на 40 день после</t>
  </si>
  <si>
    <t>Квартальная</t>
  </si>
  <si>
    <t>Наименование отчитывающейся организации</t>
  </si>
  <si>
    <t>Почтовый адрес</t>
  </si>
  <si>
    <t>00092060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</si>
  <si>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</si>
  <si>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</si>
  <si>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</si>
  <si>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</si>
  <si>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</si>
  <si>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</si>
  <si>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</si>
  <si>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</si>
  <si>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</si>
  <si>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</si>
  <si>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</si>
  <si>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</si>
  <si>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</si>
  <si>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</si>
  <si>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</si>
  <si>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</si>
  <si>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</si>
  <si>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</si>
  <si>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</si>
  <si>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</si>
  <si>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</si>
  <si>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</si>
  <si>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</si>
  <si>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</si>
  <si>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</si>
  <si>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</si>
  <si>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</si>
  <si>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</si>
  <si>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</si>
  <si>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</si>
  <si>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</si>
  <si>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</si>
  <si>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</si>
  <si>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</si>
  <si>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</si>
  <si>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</si>
  <si>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</si>
  <si>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</si>
  <si>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</si>
  <si>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</si>
  <si>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</si>
  <si>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</si>
  <si>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</si>
  <si>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</si>
  <si>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</si>
  <si>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</si>
  <si>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</si>
  <si>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</si>
  <si>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</si>
  <si>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</si>
  <si>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</si>
  <si>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</si>
  <si>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</si>
  <si>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</si>
  <si>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</si>
  <si>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</si>
  <si>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</si>
  <si>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</si>
  <si>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</si>
  <si>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</si>
  <si>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</si>
  <si>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</si>
  <si>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</si>
  <si>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</si>
  <si>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</si>
  <si>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</si>
  <si>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r>
      <rPr>
        <sz val="11"/>
        <rFont val="Times New Roman"/>
        <family val="1"/>
      </rP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</si>
  <si>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</si>
  <si>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</si>
  <si>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</si>
  <si>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</si>
  <si>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rPr>
        <sz val="11"/>
        <rFont val="Times New Roman"/>
        <family val="1"/>
      </rP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</si>
  <si>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</si>
  <si>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rPr>
        <sz val="11"/>
        <rFont val="Times New Roman"/>
        <family val="1"/>
      </rP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</si>
  <si>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rPr>
        <sz val="11"/>
        <rFont val="Times New Roman"/>
        <family val="1"/>
      </rP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</si>
  <si>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</si>
  <si>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</si>
  <si>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rPr>
        <sz val="11"/>
        <rFont val="Times New Roman"/>
        <family val="1"/>
      </rP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</si>
  <si>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</si>
  <si>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</si>
  <si>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</si>
  <si>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</si>
  <si>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</si>
  <si>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</si>
  <si>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</si>
  <si>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</si>
  <si>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</si>
  <si>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</si>
  <si>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</si>
  <si>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</si>
  <si>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</si>
  <si>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</si>
  <si>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</si>
  <si>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</si>
  <si>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</si>
  <si>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</si>
  <si>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rPr>
        <sz val="11"/>
        <rFont val="Times New Roman"/>
        <family val="1"/>
      </rP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</si>
  <si>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</si>
  <si>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</si>
  <si>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</si>
  <si>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</si>
  <si>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</si>
  <si>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</si>
  <si>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</si>
  <si>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rPr>
        <sz val="11"/>
        <rFont val="Times New Roman"/>
        <family val="1"/>
      </rP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11"/>
        <rFont val="Times New Roman"/>
        <family val="1"/>
      </rPr>
      <t xml:space="preserve"> *
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</si>
  <si>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</si>
  <si>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</si>
  <si>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</si>
  <si>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</si>
  <si>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</si>
  <si>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</si>
  <si>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</si>
  <si>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</si>
  <si>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</si>
  <si>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</si>
  <si>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</si>
  <si>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</si>
  <si>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</si>
  <si>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</si>
  <si>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</si>
  <si>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</si>
  <si>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</si>
  <si>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</si>
  <si>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</si>
  <si>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</si>
  <si>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</si>
  <si>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</si>
  <si>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</si>
  <si>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</si>
  <si>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х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</si>
  <si>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</si>
  <si>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</si>
  <si>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</si>
  <si>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</si>
  <si>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</si>
  <si>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</si>
  <si>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</si>
  <si>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</si>
  <si>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</si>
  <si>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</si>
  <si>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u val="single"/>
        <sz val="10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</si>
  <si>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</si>
  <si>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</si>
  <si>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</si>
  <si>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</si>
  <si>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</si>
  <si>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</si>
  <si>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</si>
  <si>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</si>
  <si>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</si>
  <si>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</si>
  <si>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</si>
  <si>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</si>
  <si>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</si>
  <si>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</si>
  <si>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</si>
  <si>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rPr>
        <sz val="11"/>
        <rFont val="Times New Roman"/>
        <family val="1"/>
      </rP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</si>
  <si>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(* Заполняется по итогам за год)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</si>
  <si>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</si>
  <si>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</si>
  <si>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</si>
  <si>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</si>
  <si>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</si>
  <si>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</si>
  <si>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</si>
  <si>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</si>
  <si>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r>
      <rPr>
        <sz val="11"/>
        <rFont val="Times New Roman"/>
        <family val="1"/>
      </rPr>
      <t>тыс. м</t>
    </r>
    <r>
      <rPr>
        <vertAlign val="superscript"/>
        <sz val="11"/>
        <rFont val="Times New Roman"/>
        <family val="1"/>
      </rPr>
      <t>2</t>
    </r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</si>
  <si>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</si>
  <si>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</si>
  <si>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</si>
  <si>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</si>
  <si>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</si>
  <si>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</si>
  <si>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</si>
  <si>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</si>
  <si>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</si>
  <si>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</si>
  <si>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</si>
  <si>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</si>
  <si>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r>
      <rPr>
        <sz val="11"/>
        <rFont val="Times New Roman"/>
        <family val="1"/>
      </rPr>
      <t>м</t>
    </r>
    <r>
      <rPr>
        <vertAlign val="superscript"/>
        <sz val="11"/>
        <rFont val="Times New Roman"/>
        <family val="1"/>
      </rPr>
      <t>2</t>
    </r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</si>
  <si>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</si>
  <si>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</si>
  <si>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</si>
  <si>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</si>
  <si>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</si>
  <si>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</si>
  <si>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</si>
  <si>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</si>
  <si>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</si>
  <si>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</si>
  <si>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</si>
  <si>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</si>
  <si>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</si>
  <si>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</si>
  <si>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</si>
  <si>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</si>
  <si>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</si>
  <si>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</si>
  <si>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</si>
  <si>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</si>
  <si>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</si>
  <si>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</si>
  <si>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</si>
  <si>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</si>
  <si>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</si>
  <si>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</si>
  <si>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</si>
  <si>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</si>
  <si>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</si>
  <si>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</si>
  <si>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</si>
  <si>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</si>
  <si>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</si>
  <si>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</si>
  <si>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</si>
  <si>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</si>
  <si>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</si>
  <si>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</si>
  <si>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</si>
  <si>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</si>
  <si>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</si>
  <si>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</si>
  <si>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</si>
  <si>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</si>
  <si>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</si>
  <si>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</si>
  <si>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</si>
  <si>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</si>
  <si>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</si>
  <si>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</si>
  <si>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</si>
  <si>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</si>
  <si>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</si>
  <si>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</si>
  <si>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</si>
  <si>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</si>
  <si>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</si>
  <si>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</si>
  <si>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</si>
  <si>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</si>
  <si>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</si>
  <si>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</si>
  <si>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</si>
  <si>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</si>
  <si>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</si>
  <si>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</si>
  <si>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</si>
  <si>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</si>
  <si>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</si>
  <si>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</si>
  <si>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</si>
  <si>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</si>
  <si>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</si>
  <si>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</si>
  <si>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</si>
  <si>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</si>
  <si>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</si>
  <si>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</si>
  <si>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</si>
  <si>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</si>
  <si>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</si>
  <si>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</si>
  <si>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</si>
  <si>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</si>
  <si>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</si>
  <si>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Администрация Чухломского муниципального района Костромской области</t>
  </si>
  <si>
    <t>г.Чухлома пл.Революции д.11</t>
  </si>
  <si>
    <t>Исполнитель: Шашкова Е.Н. тел. (49441)2-17-08 эл. адрес oksadm@yandex.ru</t>
  </si>
  <si>
    <t>декабрь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</si>
</sst>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&quot;¤&quot;* #,##0_);_(&quot;¤&quot;* \(#,##0\);_(&quot;¤&quot;* &quot;-&quot;_);_(@_)"/>
    <numFmt numFmtId="169" formatCode="_(* #,##0_);_(* \(#,##0\);_(* &quot;-&quot;_);_(@_)"/>
    <numFmt numFmtId="170" formatCode="_(&quot;¤&quot;* #,##0.00_);_(&quot;¤&quot;* \(#,##0.00\);_(&quot;¤&quot;* &quot;-&quot;??_);_(@_)"/>
    <numFmt numFmtId="171" formatCode="_(* #,##0.00_);_(* \(#,##0.00\);_(* &quot;-&quot;??_);_(@_)"/>
    <numFmt numFmtId="172" formatCode="_-* #,##0.00_р_._-;\-* #,##0.00_р_._-;_-* \-??_р_._-;_-@_-"/>
    <numFmt numFmtId="173" formatCode="#,##0.0"/>
    <numFmt numFmtId="174" formatCode="#,##0.0_ ;\-#,##0.0\ "/>
    <numFmt numFmtId="175" formatCode="0.0"/>
    <numFmt numFmtId="176" formatCode="#,##0.000"/>
  </numFmts>
  <fonts count="49"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7" fillId="0" borderId="0" applyFill="0" applyBorder="0" applyAlignment="0" applyProtection="0"/>
    <xf numFmtId="169" fontId="7" fillId="0" borderId="0" applyFill="0" applyBorder="0" applyAlignment="0" applyProtection="0"/>
    <xf numFmtId="17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/>
    </xf>
    <xf numFmtId="173" fontId="2" fillId="0" borderId="14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49" fontId="8" fillId="0" borderId="15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175" fontId="1" fillId="0" borderId="15" xfId="59" applyNumberFormat="1" applyFont="1" applyFill="1" applyBorder="1" applyAlignment="1">
      <alignment horizontal="center"/>
      <protection/>
    </xf>
    <xf numFmtId="173" fontId="5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0" xfId="0" applyFont="1" applyFill="1" applyAlignment="1">
      <alignment/>
    </xf>
    <xf numFmtId="173" fontId="1" fillId="0" borderId="15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4" fontId="1" fillId="0" borderId="12" xfId="0" applyNumberFormat="1" applyFont="1" applyBorder="1" applyAlignment="1">
      <alignment horizontal="right" vertical="center"/>
    </xf>
    <xf numFmtId="173" fontId="5" fillId="0" borderId="15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center" vertical="top"/>
    </xf>
    <xf numFmtId="0" fontId="1" fillId="3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/>
    </xf>
    <xf numFmtId="175" fontId="1" fillId="0" borderId="15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173" fontId="5" fillId="0" borderId="15" xfId="0" applyNumberFormat="1" applyFont="1" applyFill="1" applyBorder="1" applyAlignment="1">
      <alignment horizontal="right" vertical="center"/>
    </xf>
    <xf numFmtId="49" fontId="1" fillId="0" borderId="15" xfId="59" applyNumberFormat="1" applyFont="1" applyFill="1" applyBorder="1" applyAlignment="1">
      <alignment horizontal="center"/>
      <protection/>
    </xf>
    <xf numFmtId="4" fontId="1" fillId="0" borderId="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/>
    </xf>
    <xf numFmtId="4" fontId="2" fillId="34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73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2" fillId="0" borderId="14" xfId="0" applyNumberFormat="1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/>
    </xf>
    <xf numFmtId="175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wrapText="1"/>
    </xf>
    <xf numFmtId="173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 indent="1"/>
    </xf>
    <xf numFmtId="0" fontId="3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/>
    </xf>
    <xf numFmtId="0" fontId="1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" fillId="0" borderId="2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3" borderId="22" xfId="0" applyFont="1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1" fillId="33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3" fillId="0" borderId="0" xfId="0" applyFont="1" applyFill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5" fillId="0" borderId="24" xfId="0" applyFont="1" applyBorder="1" applyAlignment="1">
      <alignment horizontal="center"/>
    </xf>
    <xf numFmtId="175" fontId="1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5" xfId="59" applyFont="1" applyFill="1" applyBorder="1" applyAlignment="1">
      <alignment wrapText="1"/>
      <protection/>
    </xf>
    <xf numFmtId="0" fontId="1" fillId="0" borderId="26" xfId="0" applyFont="1" applyBorder="1" applyAlignment="1">
      <alignment/>
    </xf>
    <xf numFmtId="0" fontId="1" fillId="33" borderId="27" xfId="0" applyFont="1" applyFill="1" applyBorder="1" applyAlignment="1">
      <alignment/>
    </xf>
    <xf numFmtId="0" fontId="1" fillId="34" borderId="0" xfId="0" applyFont="1" applyFill="1" applyAlignment="1">
      <alignment/>
    </xf>
    <xf numFmtId="1" fontId="1" fillId="0" borderId="15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49" fontId="1" fillId="0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3" fillId="34" borderId="15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0" fontId="1" fillId="0" borderId="20" xfId="0" applyFont="1" applyBorder="1" applyAlignment="1">
      <alignment horizontal="left"/>
    </xf>
    <xf numFmtId="173" fontId="0" fillId="0" borderId="12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5" fillId="0" borderId="12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6" xfId="0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33" borderId="4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_Раздел 5.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2"/>
  <sheetViews>
    <sheetView zoomScale="120" zoomScaleNormal="120" zoomScaleSheetLayoutView="120" zoomScalePageLayoutView="0" workbookViewId="0" topLeftCell="A13">
      <selection activeCell="BL11" sqref="BL11:CR11"/>
    </sheetView>
  </sheetViews>
  <sheetFormatPr defaultColWidth="0.875" defaultRowHeight="12.75"/>
  <sheetData>
    <row r="1" spans="20:138" s="1" customFormat="1" ht="15" customHeight="1">
      <c r="T1" s="178" t="s">
        <v>136</v>
      </c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</row>
    <row r="2" s="1" customFormat="1" ht="7.5" customHeight="1"/>
    <row r="3" spans="20:138" s="1" customFormat="1" ht="15" customHeight="1">
      <c r="T3" s="179" t="s">
        <v>137</v>
      </c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</row>
    <row r="4" s="1" customFormat="1" ht="12.75" customHeight="1"/>
    <row r="5" spans="15:143" s="1" customFormat="1" ht="54" customHeight="1">
      <c r="O5" s="116"/>
      <c r="P5" s="180" t="s">
        <v>138</v>
      </c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42"/>
    </row>
    <row r="6" s="1" customFormat="1" ht="12.75" customHeight="1"/>
    <row r="7" spans="20:138" s="1" customFormat="1" ht="15" customHeight="1">
      <c r="T7" s="179" t="s">
        <v>139</v>
      </c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</row>
    <row r="8" spans="11:145" s="1" customFormat="1" ht="12.75" customHeight="1">
      <c r="K8" s="85"/>
      <c r="L8" s="17"/>
      <c r="M8" s="17"/>
      <c r="N8" s="17"/>
      <c r="O8" s="17"/>
      <c r="P8" s="17"/>
      <c r="Q8" s="17"/>
      <c r="R8" s="17"/>
      <c r="S8" s="17"/>
      <c r="T8" s="17"/>
      <c r="U8" s="17"/>
      <c r="EK8" s="17"/>
      <c r="EL8" s="17"/>
      <c r="EM8" s="17"/>
      <c r="EN8" s="17"/>
      <c r="EO8" s="85"/>
    </row>
    <row r="9" spans="29:129" s="1" customFormat="1" ht="40.5" customHeight="1">
      <c r="AC9" s="184" t="s">
        <v>140</v>
      </c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</row>
    <row r="10" spans="29:129" s="1" customFormat="1" ht="11.25" customHeight="1">
      <c r="AC10" s="120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6" t="s">
        <v>141</v>
      </c>
      <c r="BW10" s="185" t="s">
        <v>435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5"/>
      <c r="CJ10" s="173">
        <v>20</v>
      </c>
      <c r="CK10" s="173"/>
      <c r="CL10" s="173"/>
      <c r="CM10" s="174" t="s">
        <v>218</v>
      </c>
      <c r="CN10" s="174"/>
      <c r="CO10" s="174"/>
      <c r="CP10" s="140" t="s">
        <v>142</v>
      </c>
      <c r="CQ10" s="108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146"/>
    </row>
    <row r="11" spans="29:129" s="1" customFormat="1" ht="15" customHeight="1">
      <c r="AC11" s="143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181" t="s">
        <v>143</v>
      </c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134"/>
    </row>
    <row r="12" s="1" customFormat="1" ht="28.5" customHeight="1"/>
    <row r="13" spans="126:149" s="1" customFormat="1" ht="3" customHeight="1">
      <c r="DV13" s="182" t="s">
        <v>144</v>
      </c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2"/>
      <c r="ES13" s="182"/>
    </row>
    <row r="14" spans="1:149" s="1" customFormat="1" ht="15" customHeight="1">
      <c r="A14" s="183" t="s">
        <v>145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 t="s">
        <v>146</v>
      </c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R14" s="128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2"/>
      <c r="EN14" s="182"/>
      <c r="EO14" s="182"/>
      <c r="EP14" s="182"/>
      <c r="EQ14" s="182"/>
      <c r="ER14" s="182"/>
      <c r="ES14" s="182"/>
    </row>
    <row r="15" spans="1:155" s="1" customFormat="1" ht="13.5" customHeight="1">
      <c r="A15" s="113"/>
      <c r="B15" s="175" t="s">
        <v>147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6" t="s">
        <v>148</v>
      </c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P15" s="177" t="s">
        <v>149</v>
      </c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</row>
    <row r="16" spans="1:155" s="1" customFormat="1" ht="12" customHeight="1">
      <c r="A16" s="113"/>
      <c r="B16" s="4"/>
      <c r="C16" s="4"/>
      <c r="D16" s="162" t="s">
        <v>150</v>
      </c>
      <c r="E16" s="162"/>
      <c r="F16" s="163" t="s">
        <v>151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9" t="s">
        <v>152</v>
      </c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</row>
    <row r="17" spans="1:155" s="1" customFormat="1" ht="12" customHeight="1">
      <c r="A17" s="113"/>
      <c r="B17" s="59"/>
      <c r="C17" s="59"/>
      <c r="D17" s="59"/>
      <c r="E17" s="59"/>
      <c r="F17" s="168" t="s">
        <v>153</v>
      </c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9" t="s">
        <v>154</v>
      </c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</row>
    <row r="18" spans="1:155" s="1" customFormat="1" ht="16.5" customHeight="1">
      <c r="A18" s="113"/>
      <c r="B18" s="83"/>
      <c r="C18" s="83"/>
      <c r="D18" s="82"/>
      <c r="E18" s="8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131"/>
      <c r="CG18" s="171" t="s">
        <v>155</v>
      </c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</row>
    <row r="19" spans="1:155" s="1" customFormat="1" ht="12" customHeight="1">
      <c r="A19" s="113"/>
      <c r="B19" s="168" t="s">
        <v>156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9" t="s">
        <v>157</v>
      </c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Q19" s="16"/>
      <c r="DR19" s="7"/>
      <c r="DS19" s="7"/>
      <c r="DT19" s="7"/>
      <c r="DU19" s="7"/>
      <c r="DV19" s="170" t="s">
        <v>158</v>
      </c>
      <c r="DW19" s="170"/>
      <c r="DX19" s="170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6" t="s">
        <v>159</v>
      </c>
      <c r="EL19" s="166"/>
      <c r="EM19" s="166"/>
      <c r="EN19" s="166"/>
      <c r="EO19" s="167"/>
      <c r="EP19" s="167"/>
      <c r="EQ19" s="167"/>
      <c r="ER19" s="167"/>
      <c r="ES19" s="167"/>
      <c r="EV19" s="7"/>
      <c r="EW19" s="7"/>
      <c r="EX19" s="7"/>
      <c r="EY19" s="7"/>
    </row>
    <row r="20" spans="1:155" s="1" customFormat="1" ht="12" customHeight="1">
      <c r="A20" s="113"/>
      <c r="B20" s="168" t="s">
        <v>160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9" t="s">
        <v>152</v>
      </c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Q20" s="16"/>
      <c r="DR20" s="16"/>
      <c r="DS20" s="16"/>
      <c r="DT20" s="16"/>
      <c r="DU20" s="16"/>
      <c r="DV20" s="170" t="s">
        <v>158</v>
      </c>
      <c r="DW20" s="170"/>
      <c r="DX20" s="170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66" t="s">
        <v>159</v>
      </c>
      <c r="EL20" s="166"/>
      <c r="EM20" s="166"/>
      <c r="EN20" s="166"/>
      <c r="EO20" s="172"/>
      <c r="EP20" s="172"/>
      <c r="EQ20" s="172"/>
      <c r="ER20" s="172"/>
      <c r="ES20" s="172"/>
      <c r="EW20" s="16"/>
      <c r="EX20" s="16"/>
      <c r="EY20" s="16"/>
    </row>
    <row r="21" spans="1:155" s="1" customFormat="1" ht="8.25" customHeight="1">
      <c r="A21" s="113"/>
      <c r="B21" s="92"/>
      <c r="C21" s="92"/>
      <c r="D21" s="162" t="s">
        <v>150</v>
      </c>
      <c r="E21" s="162"/>
      <c r="F21" s="163" t="s">
        <v>161</v>
      </c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4" t="s">
        <v>162</v>
      </c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Q21" s="16"/>
      <c r="DR21" s="16"/>
      <c r="DS21" s="16"/>
      <c r="DT21" s="16"/>
      <c r="DU21" s="16"/>
      <c r="EW21" s="16"/>
      <c r="EX21" s="16"/>
      <c r="EY21" s="16"/>
    </row>
    <row r="22" spans="1:155" s="1" customFormat="1" ht="3.75" customHeight="1">
      <c r="A22" s="113"/>
      <c r="B22" s="92"/>
      <c r="C22" s="92"/>
      <c r="D22" s="162"/>
      <c r="E22" s="162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Q22" s="16"/>
      <c r="DR22" s="16"/>
      <c r="DS22" s="16"/>
      <c r="DT22" s="16"/>
      <c r="DU22" s="156" t="s">
        <v>163</v>
      </c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W22" s="16"/>
      <c r="EX22" s="16"/>
      <c r="EY22" s="16"/>
    </row>
    <row r="23" spans="1:155" s="1" customFormat="1" ht="14.25" customHeight="1">
      <c r="A23" s="6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115"/>
      <c r="CG23" s="165" t="s">
        <v>155</v>
      </c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Q23" s="16"/>
      <c r="DR23" s="16"/>
      <c r="DS23" s="16"/>
      <c r="DT23" s="1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W23" s="16"/>
      <c r="EX23" s="16"/>
      <c r="EY23" s="16"/>
    </row>
    <row r="24" s="1" customFormat="1" ht="24" customHeight="1"/>
    <row r="25" spans="1:256" s="87" customFormat="1" ht="14.25" customHeight="1">
      <c r="A25" s="125"/>
      <c r="B25" s="159" t="s">
        <v>164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60" t="s">
        <v>432</v>
      </c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69"/>
      <c r="EW25" s="69"/>
      <c r="EX25" s="69"/>
      <c r="EY25" s="10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" customFormat="1" ht="4.5" customHeight="1">
      <c r="A26" s="65"/>
      <c r="EY26" s="13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6" customFormat="1" ht="14.25" customHeight="1">
      <c r="A27" s="121"/>
      <c r="B27" s="159" t="s">
        <v>165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58"/>
      <c r="T27" s="161" t="s">
        <v>433</v>
      </c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58"/>
      <c r="EW27" s="58"/>
      <c r="EX27" s="58"/>
      <c r="EY27" s="147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7" customFormat="1" ht="4.5" customHeight="1">
      <c r="A28" s="6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EY28" s="129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" customFormat="1" ht="21" customHeight="1">
      <c r="A29" s="155" t="s">
        <v>167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6" t="s">
        <v>168</v>
      </c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55" s="1" customFormat="1" ht="27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7" t="s">
        <v>169</v>
      </c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</row>
    <row r="31" spans="1:256" s="55" customFormat="1" ht="12.75">
      <c r="A31" s="153">
        <v>1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>
        <v>2</v>
      </c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>
        <v>3</v>
      </c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>
        <v>4</v>
      </c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93" customFormat="1" ht="12.75">
      <c r="A32" s="151" t="s">
        <v>170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2" t="s">
        <v>166</v>
      </c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</sheetData>
  <sheetProtection/>
  <mergeCells count="55">
    <mergeCell ref="T1:EH1"/>
    <mergeCell ref="T3:EH3"/>
    <mergeCell ref="P5:EL5"/>
    <mergeCell ref="T7:EH7"/>
    <mergeCell ref="BL11:CR11"/>
    <mergeCell ref="DV13:ES14"/>
    <mergeCell ref="A14:CF14"/>
    <mergeCell ref="CG14:DL14"/>
    <mergeCell ref="AC9:DY9"/>
    <mergeCell ref="BW10:CH10"/>
    <mergeCell ref="CJ10:CL10"/>
    <mergeCell ref="CM10:CO10"/>
    <mergeCell ref="B15:CF15"/>
    <mergeCell ref="CG15:DL15"/>
    <mergeCell ref="DP15:EY18"/>
    <mergeCell ref="D16:E16"/>
    <mergeCell ref="F16:CF16"/>
    <mergeCell ref="CG16:DL16"/>
    <mergeCell ref="F17:CF17"/>
    <mergeCell ref="CG17:DL17"/>
    <mergeCell ref="CG18:DL18"/>
    <mergeCell ref="DY20:EJ20"/>
    <mergeCell ref="EK20:EN20"/>
    <mergeCell ref="EO20:ES20"/>
    <mergeCell ref="B19:CF19"/>
    <mergeCell ref="CG19:DL19"/>
    <mergeCell ref="DV19:DX19"/>
    <mergeCell ref="DY19:EJ19"/>
    <mergeCell ref="D21:E22"/>
    <mergeCell ref="F21:CF22"/>
    <mergeCell ref="CG21:DL22"/>
    <mergeCell ref="DU22:ET23"/>
    <mergeCell ref="CG23:DL23"/>
    <mergeCell ref="EK19:EN19"/>
    <mergeCell ref="EO19:ES19"/>
    <mergeCell ref="B20:CF20"/>
    <mergeCell ref="CG20:DL20"/>
    <mergeCell ref="DV20:DX20"/>
    <mergeCell ref="A29:U30"/>
    <mergeCell ref="V29:EY29"/>
    <mergeCell ref="V30:BL30"/>
    <mergeCell ref="BM30:DG30"/>
    <mergeCell ref="DH30:EY30"/>
    <mergeCell ref="B25:AV25"/>
    <mergeCell ref="AW25:EU25"/>
    <mergeCell ref="B27:R27"/>
    <mergeCell ref="T27:EU27"/>
    <mergeCell ref="A32:U32"/>
    <mergeCell ref="V32:BL32"/>
    <mergeCell ref="BM32:DG32"/>
    <mergeCell ref="DH32:EY32"/>
    <mergeCell ref="A31:U31"/>
    <mergeCell ref="V31:BL31"/>
    <mergeCell ref="BM31:DG31"/>
    <mergeCell ref="DH31:EY31"/>
  </mergeCells>
  <printOptions/>
  <pageMargins left="0.5902777777777778" right="0.5118055555555555" top="0.7868055555555555" bottom="0.39375" header="0.19652777777777777" footer="0.5118055555555555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2"/>
  <sheetViews>
    <sheetView zoomScaleSheetLayoutView="120" zoomScalePageLayoutView="0" workbookViewId="0" topLeftCell="A1">
      <pane ySplit="8" topLeftCell="A27" activePane="bottomLeft" state="frozen"/>
      <selection pane="topLeft" activeCell="A1" sqref="A1:H3"/>
      <selection pane="bottomLeft" activeCell="G11" sqref="G11"/>
    </sheetView>
  </sheetViews>
  <sheetFormatPr defaultColWidth="11.625" defaultRowHeight="12.75"/>
  <cols>
    <col min="1" max="1" width="40.625" style="0" customWidth="1"/>
  </cols>
  <sheetData>
    <row r="1" spans="1:8" ht="14.25" customHeight="1">
      <c r="A1" s="186" t="s">
        <v>171</v>
      </c>
      <c r="B1" s="186"/>
      <c r="C1" s="186"/>
      <c r="D1" s="186"/>
      <c r="E1" s="186"/>
      <c r="F1" s="186"/>
      <c r="G1" s="186"/>
      <c r="H1" s="186"/>
    </row>
    <row r="2" spans="1:8" ht="12.75">
      <c r="A2" s="186"/>
      <c r="B2" s="186"/>
      <c r="C2" s="186"/>
      <c r="D2" s="186"/>
      <c r="E2" s="186"/>
      <c r="F2" s="186"/>
      <c r="G2" s="186"/>
      <c r="H2" s="186"/>
    </row>
    <row r="3" spans="1:8" ht="22.5" customHeight="1">
      <c r="A3" s="186"/>
      <c r="B3" s="186"/>
      <c r="C3" s="186"/>
      <c r="D3" s="186"/>
      <c r="E3" s="186"/>
      <c r="F3" s="186"/>
      <c r="G3" s="186"/>
      <c r="H3" s="186"/>
    </row>
    <row r="5" spans="4:8" ht="12.75">
      <c r="D5" s="187" t="s">
        <v>172</v>
      </c>
      <c r="E5" s="187"/>
      <c r="F5" s="187"/>
      <c r="G5" s="187"/>
      <c r="H5" s="187"/>
    </row>
    <row r="6" spans="1:8" ht="27" customHeight="1">
      <c r="A6" s="188" t="s">
        <v>173</v>
      </c>
      <c r="B6" s="188" t="s">
        <v>174</v>
      </c>
      <c r="C6" s="188" t="s">
        <v>175</v>
      </c>
      <c r="D6" s="188"/>
      <c r="E6" s="188"/>
      <c r="F6" s="188" t="s">
        <v>176</v>
      </c>
      <c r="G6" s="188"/>
      <c r="H6" s="188"/>
    </row>
    <row r="7" spans="1:8" ht="51">
      <c r="A7" s="188"/>
      <c r="B7" s="188"/>
      <c r="C7" s="34" t="s">
        <v>177</v>
      </c>
      <c r="D7" s="34" t="s">
        <v>178</v>
      </c>
      <c r="E7" s="34" t="s">
        <v>179</v>
      </c>
      <c r="F7" s="34" t="s">
        <v>177</v>
      </c>
      <c r="G7" s="34" t="s">
        <v>178</v>
      </c>
      <c r="H7" s="34" t="s">
        <v>179</v>
      </c>
    </row>
    <row r="8" spans="1:8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25.5">
      <c r="A9" s="71" t="s">
        <v>180</v>
      </c>
      <c r="B9" s="34" t="s">
        <v>181</v>
      </c>
      <c r="C9" s="148"/>
      <c r="D9" s="148">
        <v>8710</v>
      </c>
      <c r="E9" s="148">
        <v>7313.4</v>
      </c>
      <c r="F9" s="148">
        <f>F11+F31+F32</f>
        <v>0</v>
      </c>
      <c r="G9" s="148">
        <v>8710</v>
      </c>
      <c r="H9" s="148">
        <v>7313.4</v>
      </c>
    </row>
    <row r="10" spans="1:8" ht="12.75">
      <c r="A10" s="124" t="s">
        <v>182</v>
      </c>
      <c r="B10" s="42"/>
      <c r="C10" s="148"/>
      <c r="D10" s="148"/>
      <c r="E10" s="148"/>
      <c r="F10" s="148"/>
      <c r="G10" s="148"/>
      <c r="H10" s="148"/>
    </row>
    <row r="11" spans="1:8" ht="25.5">
      <c r="A11" s="71" t="s">
        <v>183</v>
      </c>
      <c r="B11" s="75" t="s">
        <v>184</v>
      </c>
      <c r="C11" s="148"/>
      <c r="D11" s="148"/>
      <c r="E11" s="148">
        <v>7313.4</v>
      </c>
      <c r="F11" s="31">
        <f>F12+F13+F14+F15+F16+F17+F18+F19+F20+F21+F22+F23+F24+F25+F26+F27+F28+F29+F30</f>
        <v>0</v>
      </c>
      <c r="G11" s="148"/>
      <c r="H11" s="148">
        <v>7313.4</v>
      </c>
    </row>
    <row r="12" spans="1:8" ht="89.25">
      <c r="A12" s="104" t="s">
        <v>185</v>
      </c>
      <c r="B12" s="123" t="s">
        <v>186</v>
      </c>
      <c r="C12" s="148"/>
      <c r="D12" s="148"/>
      <c r="E12" s="148">
        <v>7313.4</v>
      </c>
      <c r="F12" s="25">
        <f aca="true" t="shared" si="0" ref="F12:F32">0</f>
        <v>0</v>
      </c>
      <c r="G12" s="148"/>
      <c r="H12" s="148">
        <v>7313.4</v>
      </c>
    </row>
    <row r="13" spans="1:8" ht="12.75">
      <c r="A13" s="104" t="s">
        <v>187</v>
      </c>
      <c r="B13" s="123" t="s">
        <v>188</v>
      </c>
      <c r="C13" s="148"/>
      <c r="D13" s="148"/>
      <c r="E13" s="148"/>
      <c r="F13" s="25">
        <f t="shared" si="0"/>
        <v>0</v>
      </c>
      <c r="G13" s="25">
        <v>0</v>
      </c>
      <c r="H13" s="25">
        <f>0</f>
        <v>0</v>
      </c>
    </row>
    <row r="14" spans="1:8" ht="38.25">
      <c r="A14" s="104" t="s">
        <v>189</v>
      </c>
      <c r="B14" s="123" t="s">
        <v>190</v>
      </c>
      <c r="C14" s="148"/>
      <c r="D14" s="148"/>
      <c r="E14" s="148"/>
      <c r="F14" s="25">
        <f t="shared" si="0"/>
        <v>0</v>
      </c>
      <c r="G14" s="25">
        <f>0</f>
        <v>0</v>
      </c>
      <c r="H14" s="25">
        <v>0</v>
      </c>
    </row>
    <row r="15" spans="1:8" ht="38.25">
      <c r="A15" s="104" t="s">
        <v>191</v>
      </c>
      <c r="B15" s="123" t="s">
        <v>192</v>
      </c>
      <c r="C15" s="148"/>
      <c r="D15" s="148"/>
      <c r="E15" s="148"/>
      <c r="F15" s="25">
        <f t="shared" si="0"/>
        <v>0</v>
      </c>
      <c r="G15" s="25">
        <f aca="true" t="shared" si="1" ref="G15:H17">0</f>
        <v>0</v>
      </c>
      <c r="H15" s="25">
        <f t="shared" si="1"/>
        <v>0</v>
      </c>
    </row>
    <row r="16" spans="1:8" ht="38.25">
      <c r="A16" s="104" t="s">
        <v>193</v>
      </c>
      <c r="B16" s="123" t="s">
        <v>194</v>
      </c>
      <c r="C16" s="148"/>
      <c r="D16" s="148"/>
      <c r="E16" s="148"/>
      <c r="F16" s="25">
        <f t="shared" si="0"/>
        <v>0</v>
      </c>
      <c r="G16" s="25">
        <f t="shared" si="1"/>
        <v>0</v>
      </c>
      <c r="H16" s="25">
        <f t="shared" si="1"/>
        <v>0</v>
      </c>
    </row>
    <row r="17" spans="1:8" ht="63.75">
      <c r="A17" s="104" t="s">
        <v>195</v>
      </c>
      <c r="B17" s="123" t="s">
        <v>196</v>
      </c>
      <c r="C17" s="148"/>
      <c r="D17" s="148"/>
      <c r="E17" s="148"/>
      <c r="F17" s="25">
        <f t="shared" si="0"/>
        <v>0</v>
      </c>
      <c r="G17" s="25">
        <f t="shared" si="1"/>
        <v>0</v>
      </c>
      <c r="H17" s="25">
        <f t="shared" si="1"/>
        <v>0</v>
      </c>
    </row>
    <row r="18" spans="1:8" ht="63.75">
      <c r="A18" s="104" t="s">
        <v>197</v>
      </c>
      <c r="B18" s="123" t="s">
        <v>198</v>
      </c>
      <c r="C18" s="148"/>
      <c r="D18" s="148"/>
      <c r="E18" s="148"/>
      <c r="F18" s="25">
        <f t="shared" si="0"/>
        <v>0</v>
      </c>
      <c r="G18" s="25"/>
      <c r="H18" s="25"/>
    </row>
    <row r="19" spans="1:8" ht="63.75">
      <c r="A19" s="104" t="s">
        <v>199</v>
      </c>
      <c r="B19" s="123" t="s">
        <v>200</v>
      </c>
      <c r="C19" s="148"/>
      <c r="D19" s="148"/>
      <c r="E19" s="148"/>
      <c r="F19" s="25">
        <f t="shared" si="0"/>
        <v>0</v>
      </c>
      <c r="G19" s="25">
        <f aca="true" t="shared" si="2" ref="G19:G24">0</f>
        <v>0</v>
      </c>
      <c r="H19" s="25">
        <f>0</f>
        <v>0</v>
      </c>
    </row>
    <row r="20" spans="1:8" ht="51">
      <c r="A20" s="104" t="s">
        <v>201</v>
      </c>
      <c r="B20" s="123" t="s">
        <v>202</v>
      </c>
      <c r="C20" s="148"/>
      <c r="D20" s="148"/>
      <c r="E20" s="148"/>
      <c r="F20" s="25">
        <f t="shared" si="0"/>
        <v>0</v>
      </c>
      <c r="G20" s="25">
        <f t="shared" si="2"/>
        <v>0</v>
      </c>
      <c r="H20" s="25"/>
    </row>
    <row r="21" spans="1:8" ht="51">
      <c r="A21" s="104" t="s">
        <v>203</v>
      </c>
      <c r="B21" s="123" t="s">
        <v>204</v>
      </c>
      <c r="C21" s="148"/>
      <c r="D21" s="148"/>
      <c r="E21" s="148"/>
      <c r="F21" s="25">
        <f t="shared" si="0"/>
        <v>0</v>
      </c>
      <c r="G21" s="25">
        <f t="shared" si="2"/>
        <v>0</v>
      </c>
      <c r="H21" s="25">
        <f aca="true" t="shared" si="3" ref="H21:H28">0</f>
        <v>0</v>
      </c>
    </row>
    <row r="22" spans="1:8" ht="89.25">
      <c r="A22" s="104" t="s">
        <v>205</v>
      </c>
      <c r="B22" s="123" t="s">
        <v>206</v>
      </c>
      <c r="C22" s="148"/>
      <c r="D22" s="148"/>
      <c r="E22" s="148"/>
      <c r="F22" s="25">
        <f t="shared" si="0"/>
        <v>0</v>
      </c>
      <c r="G22" s="25">
        <f t="shared" si="2"/>
        <v>0</v>
      </c>
      <c r="H22" s="25">
        <f t="shared" si="3"/>
        <v>0</v>
      </c>
    </row>
    <row r="23" spans="1:8" ht="63.75">
      <c r="A23" s="104" t="s">
        <v>207</v>
      </c>
      <c r="B23" s="123" t="s">
        <v>208</v>
      </c>
      <c r="C23" s="148"/>
      <c r="D23" s="148"/>
      <c r="E23" s="148"/>
      <c r="F23" s="25">
        <f t="shared" si="0"/>
        <v>0</v>
      </c>
      <c r="G23" s="25">
        <f t="shared" si="2"/>
        <v>0</v>
      </c>
      <c r="H23" s="25">
        <f t="shared" si="3"/>
        <v>0</v>
      </c>
    </row>
    <row r="24" spans="1:8" ht="76.5">
      <c r="A24" s="104" t="s">
        <v>209</v>
      </c>
      <c r="B24" s="123" t="s">
        <v>210</v>
      </c>
      <c r="C24" s="148"/>
      <c r="D24" s="148"/>
      <c r="E24" s="148"/>
      <c r="F24" s="25">
        <f t="shared" si="0"/>
        <v>0</v>
      </c>
      <c r="G24" s="25">
        <f t="shared" si="2"/>
        <v>0</v>
      </c>
      <c r="H24" s="25">
        <f t="shared" si="3"/>
        <v>0</v>
      </c>
    </row>
    <row r="25" spans="1:8" ht="140.25">
      <c r="A25" s="104" t="s">
        <v>211</v>
      </c>
      <c r="B25" s="123" t="s">
        <v>212</v>
      </c>
      <c r="C25" s="148"/>
      <c r="D25" s="148"/>
      <c r="E25" s="148"/>
      <c r="F25" s="25">
        <f t="shared" si="0"/>
        <v>0</v>
      </c>
      <c r="G25" s="25"/>
      <c r="H25" s="25">
        <f t="shared" si="3"/>
        <v>0</v>
      </c>
    </row>
    <row r="26" spans="1:8" ht="127.5">
      <c r="A26" s="104" t="s">
        <v>213</v>
      </c>
      <c r="B26" s="123" t="s">
        <v>214</v>
      </c>
      <c r="C26" s="148"/>
      <c r="D26" s="148"/>
      <c r="E26" s="148"/>
      <c r="F26" s="25">
        <f t="shared" si="0"/>
        <v>0</v>
      </c>
      <c r="G26" s="25">
        <f aca="true" t="shared" si="4" ref="G26:G31">0</f>
        <v>0</v>
      </c>
      <c r="H26" s="25">
        <f t="shared" si="3"/>
        <v>0</v>
      </c>
    </row>
    <row r="27" spans="1:8" ht="102">
      <c r="A27" s="104" t="s">
        <v>215</v>
      </c>
      <c r="B27" s="123" t="s">
        <v>216</v>
      </c>
      <c r="C27" s="148"/>
      <c r="D27" s="148"/>
      <c r="E27" s="148"/>
      <c r="F27" s="25">
        <f t="shared" si="0"/>
        <v>0</v>
      </c>
      <c r="G27" s="25">
        <f t="shared" si="4"/>
        <v>0</v>
      </c>
      <c r="H27" s="25">
        <f t="shared" si="3"/>
        <v>0</v>
      </c>
    </row>
    <row r="28" spans="1:8" ht="76.5">
      <c r="A28" s="104" t="s">
        <v>217</v>
      </c>
      <c r="B28" s="123" t="s">
        <v>218</v>
      </c>
      <c r="C28" s="148"/>
      <c r="D28" s="148"/>
      <c r="E28" s="148"/>
      <c r="F28" s="25">
        <f t="shared" si="0"/>
        <v>0</v>
      </c>
      <c r="G28" s="25">
        <f t="shared" si="4"/>
        <v>0</v>
      </c>
      <c r="H28" s="25">
        <f t="shared" si="3"/>
        <v>0</v>
      </c>
    </row>
    <row r="29" spans="1:8" ht="12.75">
      <c r="A29" s="104" t="s">
        <v>219</v>
      </c>
      <c r="B29" s="123" t="s">
        <v>220</v>
      </c>
      <c r="C29" s="148"/>
      <c r="D29" s="148"/>
      <c r="E29" s="148"/>
      <c r="F29" s="25">
        <f t="shared" si="0"/>
        <v>0</v>
      </c>
      <c r="G29" s="25">
        <f t="shared" si="4"/>
        <v>0</v>
      </c>
      <c r="H29" s="25"/>
    </row>
    <row r="30" spans="1:8" ht="25.5">
      <c r="A30" s="104" t="s">
        <v>221</v>
      </c>
      <c r="B30" s="123" t="s">
        <v>222</v>
      </c>
      <c r="C30" s="148"/>
      <c r="D30" s="148"/>
      <c r="E30" s="148"/>
      <c r="F30" s="25">
        <f t="shared" si="0"/>
        <v>0</v>
      </c>
      <c r="G30" s="25">
        <f t="shared" si="4"/>
        <v>0</v>
      </c>
      <c r="H30" s="25">
        <f>0</f>
        <v>0</v>
      </c>
    </row>
    <row r="31" spans="1:8" ht="25.5">
      <c r="A31" s="71" t="s">
        <v>223</v>
      </c>
      <c r="B31" s="75" t="s">
        <v>224</v>
      </c>
      <c r="C31" s="148"/>
      <c r="D31" s="148"/>
      <c r="E31" s="148"/>
      <c r="F31" s="31">
        <f t="shared" si="0"/>
        <v>0</v>
      </c>
      <c r="G31" s="31">
        <f t="shared" si="4"/>
        <v>0</v>
      </c>
      <c r="H31" s="31">
        <v>0</v>
      </c>
    </row>
    <row r="32" spans="1:8" ht="38.25">
      <c r="A32" s="71" t="s">
        <v>225</v>
      </c>
      <c r="B32" s="75" t="s">
        <v>226</v>
      </c>
      <c r="C32" s="148"/>
      <c r="D32" s="148"/>
      <c r="E32" s="149">
        <v>3988.239</v>
      </c>
      <c r="F32" s="31">
        <f t="shared" si="0"/>
        <v>0</v>
      </c>
      <c r="G32" s="31">
        <v>0</v>
      </c>
      <c r="H32" s="150">
        <v>3988.239</v>
      </c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5" right="0.7875" top="0.7875" bottom="1.0527777777777778" header="0.5118055555555555" footer="0.7875"/>
  <pageSetup fitToHeight="100" fitToWidth="1" horizontalDpi="300" verticalDpi="300" orientation="portrait" paperSize="9" scale="71" r:id="rId1"/>
  <headerFooter alignWithMargins="0">
    <oddFooter>&amp;C&amp;"Times New Roman,Обычный"&amp;12Подпись 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zoomScaleSheetLayoutView="75" zoomScalePageLayoutView="0" workbookViewId="0" topLeftCell="A52">
      <selection activeCell="E8" sqref="E8"/>
    </sheetView>
  </sheetViews>
  <sheetFormatPr defaultColWidth="9.00390625" defaultRowHeight="12.75"/>
  <cols>
    <col min="1" max="1" width="91.125" style="98" customWidth="1"/>
    <col min="2" max="2" width="8.625" style="98" customWidth="1"/>
    <col min="3" max="3" width="12.125" style="98" customWidth="1"/>
    <col min="4" max="4" width="17.00390625" style="98" customWidth="1"/>
    <col min="5" max="5" width="19.375" style="98" customWidth="1"/>
    <col min="6" max="6" width="13.125" style="98" customWidth="1"/>
    <col min="7" max="7" width="11.875" style="98" customWidth="1"/>
    <col min="8" max="16384" width="9.125" style="98" customWidth="1"/>
  </cols>
  <sheetData>
    <row r="1" spans="1:5" ht="121.5" customHeight="1">
      <c r="A1" s="189" t="s">
        <v>227</v>
      </c>
      <c r="B1" s="189"/>
      <c r="C1" s="189"/>
      <c r="D1" s="189"/>
      <c r="E1" s="189"/>
    </row>
    <row r="2" spans="1:5" ht="12.75">
      <c r="A2" s="190" t="s">
        <v>172</v>
      </c>
      <c r="B2" s="190"/>
      <c r="C2" s="190"/>
      <c r="D2" s="190"/>
      <c r="E2" s="190"/>
    </row>
    <row r="3" spans="1:5" s="23" customFormat="1" ht="60">
      <c r="A3" s="50" t="s">
        <v>173</v>
      </c>
      <c r="B3" s="50" t="s">
        <v>174</v>
      </c>
      <c r="C3" s="50" t="s">
        <v>228</v>
      </c>
      <c r="D3" s="50" t="s">
        <v>229</v>
      </c>
      <c r="E3" s="50" t="s">
        <v>230</v>
      </c>
    </row>
    <row r="4" spans="1:9" s="23" customFormat="1" ht="15">
      <c r="A4" s="50">
        <v>1</v>
      </c>
      <c r="B4" s="50">
        <v>2</v>
      </c>
      <c r="C4" s="50">
        <v>3</v>
      </c>
      <c r="D4" s="50">
        <v>4</v>
      </c>
      <c r="E4" s="50">
        <v>5</v>
      </c>
      <c r="F4" s="57"/>
      <c r="G4" s="57"/>
      <c r="H4" s="57"/>
      <c r="I4" s="57"/>
    </row>
    <row r="5" spans="1:9" s="95" customFormat="1" ht="14.25">
      <c r="A5" s="51" t="s">
        <v>231</v>
      </c>
      <c r="B5" s="51"/>
      <c r="C5" s="51"/>
      <c r="D5" s="51"/>
      <c r="E5" s="51"/>
      <c r="F5" s="67"/>
      <c r="G5" s="67"/>
      <c r="H5" s="67"/>
      <c r="I5" s="91"/>
    </row>
    <row r="6" spans="1:9" s="95" customFormat="1" ht="42.75">
      <c r="A6" s="127" t="s">
        <v>232</v>
      </c>
      <c r="B6" s="41" t="s">
        <v>181</v>
      </c>
      <c r="C6" s="72">
        <f>C7+C12+C32+C33+C41+C42+C43+C44+C45+C46</f>
        <v>0</v>
      </c>
      <c r="D6" s="72">
        <v>8710</v>
      </c>
      <c r="E6" s="72">
        <v>7712.5</v>
      </c>
      <c r="F6" s="79"/>
      <c r="G6" s="79"/>
      <c r="H6" s="91"/>
      <c r="I6" s="91"/>
    </row>
    <row r="7" spans="1:5" s="23" customFormat="1" ht="43.5">
      <c r="A7" s="32" t="s">
        <v>233</v>
      </c>
      <c r="B7" s="41" t="s">
        <v>184</v>
      </c>
      <c r="C7" s="44">
        <f>C8+C9+C10+C11</f>
        <v>0</v>
      </c>
      <c r="D7" s="44">
        <v>0</v>
      </c>
      <c r="E7" s="44">
        <v>7712.5</v>
      </c>
    </row>
    <row r="8" spans="1:5" s="23" customFormat="1" ht="30">
      <c r="A8" s="32" t="s">
        <v>234</v>
      </c>
      <c r="B8" s="41" t="s">
        <v>186</v>
      </c>
      <c r="C8" s="44">
        <f>0</f>
        <v>0</v>
      </c>
      <c r="D8" s="44">
        <f>0</f>
        <v>0</v>
      </c>
      <c r="E8" s="44">
        <v>0</v>
      </c>
    </row>
    <row r="9" spans="1:5" s="23" customFormat="1" ht="15">
      <c r="A9" s="32" t="s">
        <v>235</v>
      </c>
      <c r="B9" s="41" t="s">
        <v>188</v>
      </c>
      <c r="C9" s="44">
        <f>0</f>
        <v>0</v>
      </c>
      <c r="D9" s="44">
        <v>8710</v>
      </c>
      <c r="E9" s="44">
        <v>771.4</v>
      </c>
    </row>
    <row r="10" spans="1:5" s="23" customFormat="1" ht="15">
      <c r="A10" s="32" t="s">
        <v>236</v>
      </c>
      <c r="B10" s="41" t="s">
        <v>190</v>
      </c>
      <c r="C10" s="44">
        <f>0</f>
        <v>0</v>
      </c>
      <c r="D10" s="44">
        <v>0</v>
      </c>
      <c r="E10" s="44">
        <v>6941.1</v>
      </c>
    </row>
    <row r="11" spans="1:5" s="23" customFormat="1" ht="15">
      <c r="A11" s="32" t="s">
        <v>237</v>
      </c>
      <c r="B11" s="41" t="s">
        <v>192</v>
      </c>
      <c r="C11" s="44">
        <f>0</f>
        <v>0</v>
      </c>
      <c r="D11" s="44">
        <v>0</v>
      </c>
      <c r="E11" s="44">
        <f>0</f>
        <v>0</v>
      </c>
    </row>
    <row r="12" spans="1:5" s="23" customFormat="1" ht="44.25">
      <c r="A12" s="32" t="s">
        <v>238</v>
      </c>
      <c r="B12" s="41"/>
      <c r="C12" s="44">
        <f>C13+C14+C31</f>
        <v>0</v>
      </c>
      <c r="D12" s="44">
        <f>D13+D14+D31</f>
        <v>0</v>
      </c>
      <c r="E12" s="44">
        <v>0</v>
      </c>
    </row>
    <row r="13" spans="1:7" s="23" customFormat="1" ht="48" customHeight="1">
      <c r="A13" s="32" t="s">
        <v>239</v>
      </c>
      <c r="B13" s="41" t="s">
        <v>196</v>
      </c>
      <c r="C13" s="44">
        <f>0</f>
        <v>0</v>
      </c>
      <c r="D13" s="44">
        <f>0</f>
        <v>0</v>
      </c>
      <c r="E13" s="44"/>
      <c r="G13" s="119"/>
    </row>
    <row r="14" spans="1:5" s="23" customFormat="1" ht="29.25">
      <c r="A14" s="32" t="s">
        <v>240</v>
      </c>
      <c r="B14" s="41" t="s">
        <v>198</v>
      </c>
      <c r="C14" s="44">
        <f>C15+C18+C24+C25+C26+C27+C28+C29+C30</f>
        <v>0</v>
      </c>
      <c r="D14" s="44">
        <f>D15+D18+D24+D25+D26+D27+D28+D29+D30</f>
        <v>0</v>
      </c>
      <c r="E14" s="44">
        <f>E15+E18+E24+E25+E26+E27+E28+E29+E30</f>
        <v>0</v>
      </c>
    </row>
    <row r="15" spans="1:5" s="23" customFormat="1" ht="44.25">
      <c r="A15" s="32" t="s">
        <v>241</v>
      </c>
      <c r="B15" s="41" t="s">
        <v>200</v>
      </c>
      <c r="C15" s="44">
        <f>C16+C17</f>
        <v>0</v>
      </c>
      <c r="D15" s="44">
        <f>D16+D17</f>
        <v>0</v>
      </c>
      <c r="E15" s="44">
        <f>E16+E17</f>
        <v>0</v>
      </c>
    </row>
    <row r="16" spans="1:5" s="23" customFormat="1" ht="15">
      <c r="A16" s="32" t="s">
        <v>242</v>
      </c>
      <c r="B16" s="41" t="s">
        <v>202</v>
      </c>
      <c r="C16" s="44">
        <f aca="true" t="shared" si="0" ref="C16:E17">0</f>
        <v>0</v>
      </c>
      <c r="D16" s="44">
        <f t="shared" si="0"/>
        <v>0</v>
      </c>
      <c r="E16" s="44">
        <f t="shared" si="0"/>
        <v>0</v>
      </c>
    </row>
    <row r="17" spans="1:5" s="23" customFormat="1" ht="60">
      <c r="A17" s="32" t="s">
        <v>243</v>
      </c>
      <c r="B17" s="41" t="s">
        <v>204</v>
      </c>
      <c r="C17" s="44">
        <f t="shared" si="0"/>
        <v>0</v>
      </c>
      <c r="D17" s="44">
        <f t="shared" si="0"/>
        <v>0</v>
      </c>
      <c r="E17" s="44">
        <f t="shared" si="0"/>
        <v>0</v>
      </c>
    </row>
    <row r="18" spans="1:5" s="23" customFormat="1" ht="44.25">
      <c r="A18" s="32" t="s">
        <v>244</v>
      </c>
      <c r="B18" s="41" t="s">
        <v>206</v>
      </c>
      <c r="C18" s="44">
        <f>C19+C20+C21+C22+C23</f>
        <v>0</v>
      </c>
      <c r="D18" s="44">
        <f>D19+D20+D21+D22+D23</f>
        <v>0</v>
      </c>
      <c r="E18" s="44">
        <f>E19+E20+E21+E22+E23</f>
        <v>0</v>
      </c>
    </row>
    <row r="19" spans="1:5" s="23" customFormat="1" ht="30">
      <c r="A19" s="32" t="s">
        <v>245</v>
      </c>
      <c r="B19" s="13" t="s">
        <v>208</v>
      </c>
      <c r="C19" s="44">
        <f aca="true" t="shared" si="1" ref="C19:E32">0</f>
        <v>0</v>
      </c>
      <c r="D19" s="44">
        <f t="shared" si="1"/>
        <v>0</v>
      </c>
      <c r="E19" s="44">
        <f t="shared" si="1"/>
        <v>0</v>
      </c>
    </row>
    <row r="20" spans="1:5" s="23" customFormat="1" ht="30">
      <c r="A20" s="32" t="s">
        <v>246</v>
      </c>
      <c r="B20" s="41" t="s">
        <v>210</v>
      </c>
      <c r="C20" s="44">
        <f t="shared" si="1"/>
        <v>0</v>
      </c>
      <c r="D20" s="44">
        <f t="shared" si="1"/>
        <v>0</v>
      </c>
      <c r="E20" s="44">
        <f t="shared" si="1"/>
        <v>0</v>
      </c>
    </row>
    <row r="21" spans="1:5" s="23" customFormat="1" ht="15">
      <c r="A21" s="32" t="s">
        <v>247</v>
      </c>
      <c r="B21" s="41" t="s">
        <v>212</v>
      </c>
      <c r="C21" s="44">
        <f t="shared" si="1"/>
        <v>0</v>
      </c>
      <c r="D21" s="44">
        <f t="shared" si="1"/>
        <v>0</v>
      </c>
      <c r="E21" s="44">
        <f t="shared" si="1"/>
        <v>0</v>
      </c>
    </row>
    <row r="22" spans="1:5" s="23" customFormat="1" ht="30">
      <c r="A22" s="32" t="s">
        <v>248</v>
      </c>
      <c r="B22" s="41" t="s">
        <v>214</v>
      </c>
      <c r="C22" s="44">
        <f t="shared" si="1"/>
        <v>0</v>
      </c>
      <c r="D22" s="44">
        <f t="shared" si="1"/>
        <v>0</v>
      </c>
      <c r="E22" s="44">
        <f t="shared" si="1"/>
        <v>0</v>
      </c>
    </row>
    <row r="23" spans="1:5" s="23" customFormat="1" ht="60">
      <c r="A23" s="32" t="s">
        <v>249</v>
      </c>
      <c r="B23" s="13" t="s">
        <v>216</v>
      </c>
      <c r="C23" s="44">
        <f t="shared" si="1"/>
        <v>0</v>
      </c>
      <c r="D23" s="44">
        <f t="shared" si="1"/>
        <v>0</v>
      </c>
      <c r="E23" s="44">
        <f t="shared" si="1"/>
        <v>0</v>
      </c>
    </row>
    <row r="24" spans="1:5" s="23" customFormat="1" ht="30">
      <c r="A24" s="32" t="s">
        <v>250</v>
      </c>
      <c r="B24" s="13" t="s">
        <v>218</v>
      </c>
      <c r="C24" s="44">
        <f t="shared" si="1"/>
        <v>0</v>
      </c>
      <c r="D24" s="44">
        <f t="shared" si="1"/>
        <v>0</v>
      </c>
      <c r="E24" s="44">
        <f t="shared" si="1"/>
        <v>0</v>
      </c>
    </row>
    <row r="25" spans="1:5" s="23" customFormat="1" ht="30">
      <c r="A25" s="32" t="s">
        <v>251</v>
      </c>
      <c r="B25" s="41" t="s">
        <v>220</v>
      </c>
      <c r="C25" s="44">
        <f t="shared" si="1"/>
        <v>0</v>
      </c>
      <c r="D25" s="44">
        <f t="shared" si="1"/>
        <v>0</v>
      </c>
      <c r="E25" s="44">
        <f t="shared" si="1"/>
        <v>0</v>
      </c>
    </row>
    <row r="26" spans="1:5" s="23" customFormat="1" ht="30">
      <c r="A26" s="32" t="s">
        <v>252</v>
      </c>
      <c r="B26" s="13" t="s">
        <v>222</v>
      </c>
      <c r="C26" s="44">
        <f t="shared" si="1"/>
        <v>0</v>
      </c>
      <c r="D26" s="44">
        <f t="shared" si="1"/>
        <v>0</v>
      </c>
      <c r="E26" s="44">
        <f t="shared" si="1"/>
        <v>0</v>
      </c>
    </row>
    <row r="27" spans="1:5" s="23" customFormat="1" ht="15">
      <c r="A27" s="32" t="s">
        <v>253</v>
      </c>
      <c r="B27" s="41" t="s">
        <v>224</v>
      </c>
      <c r="C27" s="44">
        <f t="shared" si="1"/>
        <v>0</v>
      </c>
      <c r="D27" s="44">
        <f t="shared" si="1"/>
        <v>0</v>
      </c>
      <c r="E27" s="44">
        <f t="shared" si="1"/>
        <v>0</v>
      </c>
    </row>
    <row r="28" spans="1:5" s="23" customFormat="1" ht="30">
      <c r="A28" s="32" t="s">
        <v>254</v>
      </c>
      <c r="B28" s="41" t="s">
        <v>226</v>
      </c>
      <c r="C28" s="44">
        <f t="shared" si="1"/>
        <v>0</v>
      </c>
      <c r="D28" s="44">
        <f t="shared" si="1"/>
        <v>0</v>
      </c>
      <c r="E28" s="44">
        <f t="shared" si="1"/>
        <v>0</v>
      </c>
    </row>
    <row r="29" spans="1:5" s="23" customFormat="1" ht="15">
      <c r="A29" s="32" t="s">
        <v>255</v>
      </c>
      <c r="B29" s="41" t="s">
        <v>256</v>
      </c>
      <c r="C29" s="44">
        <f t="shared" si="1"/>
        <v>0</v>
      </c>
      <c r="D29" s="44">
        <f t="shared" si="1"/>
        <v>0</v>
      </c>
      <c r="E29" s="44">
        <f t="shared" si="1"/>
        <v>0</v>
      </c>
    </row>
    <row r="30" spans="1:5" s="23" customFormat="1" ht="15">
      <c r="A30" s="32" t="s">
        <v>257</v>
      </c>
      <c r="B30" s="41" t="s">
        <v>258</v>
      </c>
      <c r="C30" s="44">
        <f t="shared" si="1"/>
        <v>0</v>
      </c>
      <c r="D30" s="44">
        <f t="shared" si="1"/>
        <v>0</v>
      </c>
      <c r="E30" s="44">
        <f t="shared" si="1"/>
        <v>0</v>
      </c>
    </row>
    <row r="31" spans="1:5" s="23" customFormat="1" ht="15">
      <c r="A31" s="32" t="s">
        <v>259</v>
      </c>
      <c r="B31" s="41" t="s">
        <v>260</v>
      </c>
      <c r="C31" s="44">
        <f t="shared" si="1"/>
        <v>0</v>
      </c>
      <c r="D31" s="44">
        <f t="shared" si="1"/>
        <v>0</v>
      </c>
      <c r="E31" s="44">
        <f t="shared" si="1"/>
        <v>0</v>
      </c>
    </row>
    <row r="32" spans="1:5" s="23" customFormat="1" ht="30">
      <c r="A32" s="32" t="s">
        <v>261</v>
      </c>
      <c r="B32" s="41" t="s">
        <v>262</v>
      </c>
      <c r="C32" s="44">
        <f t="shared" si="1"/>
        <v>0</v>
      </c>
      <c r="D32" s="44">
        <f t="shared" si="1"/>
        <v>0</v>
      </c>
      <c r="E32" s="44">
        <f t="shared" si="1"/>
        <v>0</v>
      </c>
    </row>
    <row r="33" spans="1:5" s="23" customFormat="1" ht="59.25">
      <c r="A33" s="32" t="s">
        <v>263</v>
      </c>
      <c r="B33" s="13" t="s">
        <v>264</v>
      </c>
      <c r="C33" s="44">
        <f>C34+C35+C36</f>
        <v>0</v>
      </c>
      <c r="D33" s="44">
        <f>D34+D35+D36</f>
        <v>0</v>
      </c>
      <c r="E33" s="44">
        <f>E34+E35+E36</f>
        <v>0</v>
      </c>
    </row>
    <row r="34" spans="1:5" s="23" customFormat="1" ht="15">
      <c r="A34" s="32" t="s">
        <v>265</v>
      </c>
      <c r="B34" s="41" t="s">
        <v>266</v>
      </c>
      <c r="C34" s="44">
        <f aca="true" t="shared" si="2" ref="C34:E36">0</f>
        <v>0</v>
      </c>
      <c r="D34" s="44">
        <f t="shared" si="2"/>
        <v>0</v>
      </c>
      <c r="E34" s="44">
        <f t="shared" si="2"/>
        <v>0</v>
      </c>
    </row>
    <row r="35" spans="1:5" s="23" customFormat="1" ht="45">
      <c r="A35" s="32" t="s">
        <v>267</v>
      </c>
      <c r="B35" s="41" t="s">
        <v>268</v>
      </c>
      <c r="C35" s="44">
        <f t="shared" si="2"/>
        <v>0</v>
      </c>
      <c r="D35" s="44">
        <f t="shared" si="2"/>
        <v>0</v>
      </c>
      <c r="E35" s="44">
        <f t="shared" si="2"/>
        <v>0</v>
      </c>
    </row>
    <row r="36" spans="1:5" s="23" customFormat="1" ht="30">
      <c r="A36" s="32" t="s">
        <v>269</v>
      </c>
      <c r="B36" s="41" t="s">
        <v>270</v>
      </c>
      <c r="C36" s="44">
        <f t="shared" si="2"/>
        <v>0</v>
      </c>
      <c r="D36" s="44">
        <f t="shared" si="2"/>
        <v>0</v>
      </c>
      <c r="E36" s="44">
        <f t="shared" si="2"/>
        <v>0</v>
      </c>
    </row>
    <row r="37" spans="1:5" s="23" customFormat="1" ht="104.25">
      <c r="A37" s="32" t="s">
        <v>271</v>
      </c>
      <c r="B37" s="13" t="s">
        <v>272</v>
      </c>
      <c r="C37" s="44">
        <f>C38+C39+C40</f>
        <v>0</v>
      </c>
      <c r="D37" s="44">
        <f>D38+D39+D40</f>
        <v>0</v>
      </c>
      <c r="E37" s="44">
        <f>E38+E39+E40</f>
        <v>0</v>
      </c>
    </row>
    <row r="38" spans="1:5" s="23" customFormat="1" ht="45">
      <c r="A38" s="32" t="s">
        <v>273</v>
      </c>
      <c r="B38" s="13" t="s">
        <v>274</v>
      </c>
      <c r="C38" s="44">
        <f aca="true" t="shared" si="3" ref="C38:C46">0</f>
        <v>0</v>
      </c>
      <c r="D38" s="44">
        <f aca="true" t="shared" si="4" ref="D38:E42">0</f>
        <v>0</v>
      </c>
      <c r="E38" s="44">
        <f t="shared" si="4"/>
        <v>0</v>
      </c>
    </row>
    <row r="39" spans="1:5" s="23" customFormat="1" ht="15">
      <c r="A39" s="32" t="s">
        <v>275</v>
      </c>
      <c r="B39" s="41" t="s">
        <v>276</v>
      </c>
      <c r="C39" s="44">
        <f t="shared" si="3"/>
        <v>0</v>
      </c>
      <c r="D39" s="44">
        <f t="shared" si="4"/>
        <v>0</v>
      </c>
      <c r="E39" s="44">
        <f t="shared" si="4"/>
        <v>0</v>
      </c>
    </row>
    <row r="40" spans="1:5" s="23" customFormat="1" ht="30">
      <c r="A40" s="32" t="s">
        <v>277</v>
      </c>
      <c r="B40" s="13" t="s">
        <v>278</v>
      </c>
      <c r="C40" s="44">
        <f t="shared" si="3"/>
        <v>0</v>
      </c>
      <c r="D40" s="44">
        <f t="shared" si="4"/>
        <v>0</v>
      </c>
      <c r="E40" s="44">
        <f t="shared" si="4"/>
        <v>0</v>
      </c>
    </row>
    <row r="41" spans="1:5" s="23" customFormat="1" ht="30">
      <c r="A41" s="32" t="s">
        <v>279</v>
      </c>
      <c r="B41" s="41" t="s">
        <v>280</v>
      </c>
      <c r="C41" s="44">
        <f t="shared" si="3"/>
        <v>0</v>
      </c>
      <c r="D41" s="44">
        <f t="shared" si="4"/>
        <v>0</v>
      </c>
      <c r="E41" s="44">
        <f t="shared" si="4"/>
        <v>0</v>
      </c>
    </row>
    <row r="42" spans="1:5" s="23" customFormat="1" ht="30">
      <c r="A42" s="32" t="s">
        <v>281</v>
      </c>
      <c r="B42" s="41" t="s">
        <v>282</v>
      </c>
      <c r="C42" s="44">
        <f t="shared" si="3"/>
        <v>0</v>
      </c>
      <c r="D42" s="44">
        <f t="shared" si="4"/>
        <v>0</v>
      </c>
      <c r="E42" s="44">
        <f t="shared" si="4"/>
        <v>0</v>
      </c>
    </row>
    <row r="43" spans="1:5" s="23" customFormat="1" ht="30">
      <c r="A43" s="32" t="s">
        <v>283</v>
      </c>
      <c r="B43" s="41" t="s">
        <v>284</v>
      </c>
      <c r="C43" s="44">
        <f t="shared" si="3"/>
        <v>0</v>
      </c>
      <c r="D43" s="44">
        <v>0</v>
      </c>
      <c r="E43" s="44">
        <f>0</f>
        <v>0</v>
      </c>
    </row>
    <row r="44" spans="1:5" s="23" customFormat="1" ht="30">
      <c r="A44" s="32" t="s">
        <v>285</v>
      </c>
      <c r="B44" s="41" t="s">
        <v>286</v>
      </c>
      <c r="C44" s="44">
        <f t="shared" si="3"/>
        <v>0</v>
      </c>
      <c r="D44" s="44">
        <v>0</v>
      </c>
      <c r="E44" s="44">
        <f>0</f>
        <v>0</v>
      </c>
    </row>
    <row r="45" spans="1:5" s="23" customFormat="1" ht="30">
      <c r="A45" s="32" t="s">
        <v>287</v>
      </c>
      <c r="B45" s="41" t="s">
        <v>288</v>
      </c>
      <c r="C45" s="44">
        <f t="shared" si="3"/>
        <v>0</v>
      </c>
      <c r="D45" s="44">
        <f>0</f>
        <v>0</v>
      </c>
      <c r="E45" s="44">
        <f>0</f>
        <v>0</v>
      </c>
    </row>
    <row r="46" spans="1:5" s="23" customFormat="1" ht="60">
      <c r="A46" s="32" t="s">
        <v>289</v>
      </c>
      <c r="B46" s="13" t="s">
        <v>290</v>
      </c>
      <c r="C46" s="44">
        <f t="shared" si="3"/>
        <v>0</v>
      </c>
      <c r="D46" s="44">
        <v>0</v>
      </c>
      <c r="E46" s="44">
        <f>0</f>
        <v>0</v>
      </c>
    </row>
  </sheetData>
  <sheetProtection/>
  <mergeCells count="2">
    <mergeCell ref="A1:E1"/>
    <mergeCell ref="A2:E2"/>
  </mergeCells>
  <printOptions/>
  <pageMargins left="0.7006944444444444" right="0.7006944444444444" top="0.7520833333333333" bottom="0.91875" header="0.5118055555555555" footer="0.7520833333333333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3"/>
  <sheetViews>
    <sheetView zoomScaleSheetLayoutView="75" zoomScalePageLayoutView="0" workbookViewId="0" topLeftCell="A28">
      <selection activeCell="I7" sqref="I7"/>
    </sheetView>
  </sheetViews>
  <sheetFormatPr defaultColWidth="9.00390625" defaultRowHeight="12.75"/>
  <cols>
    <col min="1" max="1" width="83.25390625" style="40" customWidth="1"/>
    <col min="2" max="2" width="6.75390625" style="40" customWidth="1"/>
    <col min="3" max="3" width="10.00390625" style="40" customWidth="1"/>
    <col min="4" max="4" width="13.00390625" style="40" customWidth="1"/>
    <col min="5" max="5" width="9.25390625" style="40" customWidth="1"/>
    <col min="6" max="6" width="10.375" style="40" customWidth="1"/>
    <col min="7" max="7" width="14.375" style="40" customWidth="1"/>
    <col min="8" max="8" width="12.125" style="40" customWidth="1"/>
    <col min="9" max="16384" width="9.125" style="40" customWidth="1"/>
  </cols>
  <sheetData>
    <row r="1" spans="1:8" ht="113.25" customHeight="1">
      <c r="A1" s="191" t="s">
        <v>291</v>
      </c>
      <c r="B1" s="191"/>
      <c r="C1" s="191"/>
      <c r="D1" s="191"/>
      <c r="E1" s="191"/>
      <c r="F1" s="191"/>
      <c r="G1" s="191"/>
      <c r="H1" s="191"/>
    </row>
    <row r="2" spans="1:8" ht="12.75">
      <c r="A2" s="192" t="s">
        <v>172</v>
      </c>
      <c r="B2" s="192"/>
      <c r="C2" s="192"/>
      <c r="D2" s="192"/>
      <c r="E2" s="192"/>
      <c r="F2" s="192"/>
      <c r="G2" s="192"/>
      <c r="H2" s="192"/>
    </row>
    <row r="3" spans="1:8" s="11" customFormat="1" ht="23.25" customHeight="1">
      <c r="A3" s="193" t="s">
        <v>173</v>
      </c>
      <c r="B3" s="193" t="s">
        <v>174</v>
      </c>
      <c r="C3" s="193" t="s">
        <v>292</v>
      </c>
      <c r="D3" s="193"/>
      <c r="E3" s="193"/>
      <c r="F3" s="193" t="s">
        <v>293</v>
      </c>
      <c r="G3" s="193"/>
      <c r="H3" s="193"/>
    </row>
    <row r="4" spans="1:8" s="11" customFormat="1" ht="60">
      <c r="A4" s="193"/>
      <c r="B4" s="193"/>
      <c r="C4" s="36" t="s">
        <v>177</v>
      </c>
      <c r="D4" s="36" t="s">
        <v>178</v>
      </c>
      <c r="E4" s="36" t="s">
        <v>179</v>
      </c>
      <c r="F4" s="36" t="s">
        <v>294</v>
      </c>
      <c r="G4" s="36" t="s">
        <v>178</v>
      </c>
      <c r="H4" s="36" t="s">
        <v>179</v>
      </c>
    </row>
    <row r="5" spans="1:8" s="11" customFormat="1" ht="12.75" customHeight="1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</row>
    <row r="6" spans="1:8" s="68" customFormat="1" ht="14.25">
      <c r="A6" s="35" t="s">
        <v>231</v>
      </c>
      <c r="B6" s="35"/>
      <c r="C6" s="35"/>
      <c r="D6" s="35"/>
      <c r="E6" s="35"/>
      <c r="F6" s="35"/>
      <c r="G6" s="35"/>
      <c r="H6" s="35"/>
    </row>
    <row r="7" spans="1:8" s="11" customFormat="1" ht="28.5">
      <c r="A7" s="78" t="s">
        <v>295</v>
      </c>
      <c r="B7" s="117" t="s">
        <v>181</v>
      </c>
      <c r="C7" s="49">
        <f>'Раздел 1.'!F32</f>
        <v>0</v>
      </c>
      <c r="D7" s="49">
        <f>'Раздел 1.'!G32</f>
        <v>0</v>
      </c>
      <c r="E7" s="49">
        <f>'Раздел 1.'!H32</f>
        <v>3988.239</v>
      </c>
      <c r="F7" s="60" t="s">
        <v>296</v>
      </c>
      <c r="G7" s="60" t="s">
        <v>296</v>
      </c>
      <c r="H7" s="60" t="s">
        <v>296</v>
      </c>
    </row>
    <row r="8" spans="1:8" s="11" customFormat="1" ht="28.5">
      <c r="A8" s="78" t="s">
        <v>297</v>
      </c>
      <c r="B8" s="117" t="s">
        <v>184</v>
      </c>
      <c r="C8" s="49"/>
      <c r="D8" s="49"/>
      <c r="E8" s="49"/>
      <c r="F8" s="49">
        <f>'Раздел 1.'!F9</f>
        <v>0</v>
      </c>
      <c r="G8" s="49">
        <f>'Раздел 1.'!G9</f>
        <v>8710</v>
      </c>
      <c r="H8" s="49"/>
    </row>
    <row r="9" spans="1:8" s="11" customFormat="1" ht="15">
      <c r="A9" s="78" t="s">
        <v>298</v>
      </c>
      <c r="B9" s="117" t="s">
        <v>186</v>
      </c>
      <c r="C9" s="49">
        <f>0+0</f>
        <v>0</v>
      </c>
      <c r="D9" s="49">
        <v>0</v>
      </c>
      <c r="E9" s="49">
        <v>0</v>
      </c>
      <c r="F9" s="49">
        <f>0</f>
        <v>0</v>
      </c>
      <c r="G9" s="49">
        <v>0</v>
      </c>
      <c r="H9" s="49">
        <v>0</v>
      </c>
    </row>
    <row r="10" spans="1:8" s="11" customFormat="1" ht="28.5">
      <c r="A10" s="78" t="s">
        <v>299</v>
      </c>
      <c r="B10" s="117" t="s">
        <v>188</v>
      </c>
      <c r="C10" s="49"/>
      <c r="D10" s="49"/>
      <c r="E10" s="49">
        <v>7712.5</v>
      </c>
      <c r="F10" s="49">
        <f>F11+F12+F17+F19+F20+F21+F22+F16</f>
        <v>0</v>
      </c>
      <c r="G10" s="49">
        <v>8710</v>
      </c>
      <c r="H10" s="49"/>
    </row>
    <row r="11" spans="1:8" s="11" customFormat="1" ht="15">
      <c r="A11" s="111" t="s">
        <v>300</v>
      </c>
      <c r="B11" s="117" t="s">
        <v>190</v>
      </c>
      <c r="C11" s="60"/>
      <c r="D11" s="84"/>
      <c r="E11" s="84"/>
      <c r="F11" s="44">
        <f>'Раздел 2.'!C7</f>
        <v>0</v>
      </c>
      <c r="G11" s="44">
        <f>'Раздел 2.'!D7</f>
        <v>0</v>
      </c>
      <c r="H11" s="44">
        <f>'Раздел 2.'!E7</f>
        <v>7712.5</v>
      </c>
    </row>
    <row r="12" spans="1:8" s="11" customFormat="1" ht="30">
      <c r="A12" s="111" t="s">
        <v>301</v>
      </c>
      <c r="B12" s="117" t="s">
        <v>192</v>
      </c>
      <c r="C12" s="60"/>
      <c r="D12" s="84"/>
      <c r="E12" s="84"/>
      <c r="F12" s="44">
        <f>F13+F14+F15</f>
        <v>0</v>
      </c>
      <c r="G12" s="44">
        <f>G13+G14+G15</f>
        <v>0</v>
      </c>
      <c r="H12" s="44">
        <v>0</v>
      </c>
    </row>
    <row r="13" spans="1:8" s="11" customFormat="1" ht="30">
      <c r="A13" s="111" t="s">
        <v>302</v>
      </c>
      <c r="B13" s="117" t="s">
        <v>194</v>
      </c>
      <c r="C13" s="60"/>
      <c r="D13" s="84"/>
      <c r="E13" s="84"/>
      <c r="F13" s="44">
        <f>'Раздел 2.'!C13</f>
        <v>0</v>
      </c>
      <c r="G13" s="44">
        <f>'Раздел 2.'!D13</f>
        <v>0</v>
      </c>
      <c r="H13" s="44">
        <v>0</v>
      </c>
    </row>
    <row r="14" spans="1:8" s="11" customFormat="1" ht="15">
      <c r="A14" s="111" t="s">
        <v>303</v>
      </c>
      <c r="B14" s="117" t="s">
        <v>196</v>
      </c>
      <c r="C14" s="60"/>
      <c r="D14" s="84"/>
      <c r="E14" s="84"/>
      <c r="F14" s="44">
        <f>'Раздел 2.'!C14</f>
        <v>0</v>
      </c>
      <c r="G14" s="44">
        <f>'Раздел 2.'!D14</f>
        <v>0</v>
      </c>
      <c r="H14" s="44">
        <f>'Раздел 2.'!E14</f>
        <v>0</v>
      </c>
    </row>
    <row r="15" spans="1:8" s="11" customFormat="1" ht="22.5" customHeight="1">
      <c r="A15" s="111" t="s">
        <v>259</v>
      </c>
      <c r="B15" s="117" t="s">
        <v>198</v>
      </c>
      <c r="C15" s="60"/>
      <c r="D15" s="84"/>
      <c r="E15" s="84"/>
      <c r="F15" s="44">
        <f>'Раздел 2.'!C31</f>
        <v>0</v>
      </c>
      <c r="G15" s="44">
        <f>'Раздел 2.'!D31</f>
        <v>0</v>
      </c>
      <c r="H15" s="44">
        <f>'Раздел 2.'!E31</f>
        <v>0</v>
      </c>
    </row>
    <row r="16" spans="1:8" s="11" customFormat="1" ht="30">
      <c r="A16" s="111" t="s">
        <v>261</v>
      </c>
      <c r="B16" s="117" t="s">
        <v>200</v>
      </c>
      <c r="C16" s="60"/>
      <c r="D16" s="84"/>
      <c r="E16" s="84"/>
      <c r="F16" s="44">
        <f>'Раздел 2.'!C32</f>
        <v>0</v>
      </c>
      <c r="G16" s="44">
        <f>'Раздел 2.'!D32</f>
        <v>0</v>
      </c>
      <c r="H16" s="44">
        <f>'Раздел 2.'!E32</f>
        <v>0</v>
      </c>
    </row>
    <row r="17" spans="1:8" s="11" customFormat="1" ht="45">
      <c r="A17" s="111" t="s">
        <v>304</v>
      </c>
      <c r="B17" s="117" t="s">
        <v>202</v>
      </c>
      <c r="C17" s="60"/>
      <c r="D17" s="84"/>
      <c r="E17" s="84"/>
      <c r="F17" s="44">
        <f>'Раздел 2.'!C33</f>
        <v>0</v>
      </c>
      <c r="G17" s="44"/>
      <c r="H17" s="44"/>
    </row>
    <row r="18" spans="1:8" s="11" customFormat="1" ht="45">
      <c r="A18" s="111" t="s">
        <v>305</v>
      </c>
      <c r="B18" s="117" t="s">
        <v>204</v>
      </c>
      <c r="C18" s="60"/>
      <c r="D18" s="84"/>
      <c r="E18" s="84"/>
      <c r="F18" s="44"/>
      <c r="G18" s="44">
        <f>'Раздел 2.'!D37</f>
        <v>0</v>
      </c>
      <c r="H18" s="44"/>
    </row>
    <row r="19" spans="1:8" s="11" customFormat="1" ht="30">
      <c r="A19" s="111" t="s">
        <v>279</v>
      </c>
      <c r="B19" s="117" t="s">
        <v>206</v>
      </c>
      <c r="C19" s="60"/>
      <c r="D19" s="84"/>
      <c r="E19" s="84"/>
      <c r="F19" s="44">
        <f>'Раздел 2.'!C41</f>
        <v>0</v>
      </c>
      <c r="G19" s="44">
        <f>'Раздел 2.'!D41</f>
        <v>0</v>
      </c>
      <c r="H19" s="44">
        <f>'Раздел 2.'!E41</f>
        <v>0</v>
      </c>
    </row>
    <row r="20" spans="1:8" s="11" customFormat="1" ht="30">
      <c r="A20" s="111" t="s">
        <v>281</v>
      </c>
      <c r="B20" s="117" t="s">
        <v>208</v>
      </c>
      <c r="C20" s="60"/>
      <c r="D20" s="84"/>
      <c r="E20" s="84"/>
      <c r="F20" s="44">
        <f>'Раздел 2.'!C42</f>
        <v>0</v>
      </c>
      <c r="G20" s="44">
        <f>'Раздел 2.'!D42</f>
        <v>0</v>
      </c>
      <c r="H20" s="44">
        <f>'Раздел 2.'!E42</f>
        <v>0</v>
      </c>
    </row>
    <row r="21" spans="1:8" s="11" customFormat="1" ht="30">
      <c r="A21" s="111" t="s">
        <v>283</v>
      </c>
      <c r="B21" s="117" t="s">
        <v>210</v>
      </c>
      <c r="C21" s="60"/>
      <c r="D21" s="84"/>
      <c r="E21" s="84"/>
      <c r="F21" s="44">
        <f>'Раздел 2.'!C43</f>
        <v>0</v>
      </c>
      <c r="G21" s="44">
        <f>'Раздел 2.'!D43</f>
        <v>0</v>
      </c>
      <c r="H21" s="44">
        <f>'Раздел 2.'!E43</f>
        <v>0</v>
      </c>
    </row>
    <row r="22" spans="1:8" s="11" customFormat="1" ht="30">
      <c r="A22" s="111" t="s">
        <v>285</v>
      </c>
      <c r="B22" s="117" t="s">
        <v>212</v>
      </c>
      <c r="C22" s="60"/>
      <c r="D22" s="84"/>
      <c r="E22" s="84"/>
      <c r="F22" s="44">
        <f>'Раздел 2.'!C44+'Раздел 2.'!C45+'Раздел 2.'!C46</f>
        <v>0</v>
      </c>
      <c r="G22" s="44">
        <f>'Раздел 2.'!D44+'Раздел 2.'!D45+'Раздел 2.'!D46</f>
        <v>0</v>
      </c>
      <c r="H22" s="44">
        <f>'Раздел 2.'!E44+'Раздел 2.'!E45+'Раздел 2.'!E46</f>
        <v>0</v>
      </c>
    </row>
    <row r="23" spans="1:8" s="11" customFormat="1" ht="42.75">
      <c r="A23" s="78" t="s">
        <v>306</v>
      </c>
      <c r="B23" s="117" t="s">
        <v>214</v>
      </c>
      <c r="C23" s="60"/>
      <c r="D23" s="84"/>
      <c r="E23" s="84"/>
      <c r="F23" s="44">
        <f>0</f>
        <v>0</v>
      </c>
      <c r="G23" s="44">
        <f>0</f>
        <v>0</v>
      </c>
      <c r="H23" s="44">
        <f>0</f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06944444444444" right="0.7006944444444444" top="0.7520833333333333" bottom="0.91875" header="0.5118055555555555" footer="0.7520833333333333"/>
  <pageSetup fitToHeight="100" fitToWidth="1" horizontalDpi="300" verticalDpi="300" orientation="landscape" paperSize="9" scale="84" r:id="rId1"/>
  <headerFooter alignWithMargins="0">
    <oddFooter>&amp;C&amp;"Times New Roman,Обычный"&amp;12Подпись ____________________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120" zoomScaleNormal="120" zoomScaleSheetLayoutView="120" zoomScalePageLayoutView="0" workbookViewId="0" topLeftCell="A4">
      <selection activeCell="A27" sqref="A27:F27"/>
    </sheetView>
  </sheetViews>
  <sheetFormatPr defaultColWidth="0.875" defaultRowHeight="12.75"/>
  <cols>
    <col min="1" max="1" width="81.375" style="40" customWidth="1"/>
    <col min="2" max="2" width="7.375" style="40" customWidth="1"/>
    <col min="3" max="3" width="9.00390625" style="40" customWidth="1"/>
    <col min="4" max="4" width="13.75390625" style="40" customWidth="1"/>
    <col min="5" max="5" width="15.00390625" style="40" customWidth="1"/>
    <col min="6" max="6" width="12.875" style="40" customWidth="1"/>
    <col min="7" max="7" width="5.625" style="40" customWidth="1"/>
    <col min="8" max="16384" width="0.875" style="40" customWidth="1"/>
  </cols>
  <sheetData>
    <row r="1" spans="1:6" ht="99.75" customHeight="1">
      <c r="A1" s="195" t="s">
        <v>307</v>
      </c>
      <c r="B1" s="195"/>
      <c r="C1" s="195"/>
      <c r="D1" s="195"/>
      <c r="E1" s="195"/>
      <c r="F1" s="195"/>
    </row>
    <row r="2" spans="1:6" ht="12.75">
      <c r="A2" s="196"/>
      <c r="B2" s="196"/>
      <c r="C2" s="196"/>
      <c r="D2" s="196"/>
      <c r="E2" s="196"/>
      <c r="F2" s="196"/>
    </row>
    <row r="3" spans="1:6" ht="12.75">
      <c r="A3" s="197" t="s">
        <v>308</v>
      </c>
      <c r="B3" s="197"/>
      <c r="C3" s="197"/>
      <c r="D3" s="197"/>
      <c r="E3" s="197"/>
      <c r="F3" s="197"/>
    </row>
    <row r="4" spans="1:6" ht="25.5" customHeight="1">
      <c r="A4" s="198" t="s">
        <v>173</v>
      </c>
      <c r="B4" s="199" t="s">
        <v>174</v>
      </c>
      <c r="C4" s="199" t="s">
        <v>309</v>
      </c>
      <c r="D4" s="199" t="s">
        <v>310</v>
      </c>
      <c r="E4" s="199"/>
      <c r="F4" s="199"/>
    </row>
    <row r="5" spans="1:6" ht="75">
      <c r="A5" s="198"/>
      <c r="B5" s="199"/>
      <c r="C5" s="199"/>
      <c r="D5" s="28" t="s">
        <v>311</v>
      </c>
      <c r="E5" s="28" t="s">
        <v>312</v>
      </c>
      <c r="F5" s="28" t="s">
        <v>313</v>
      </c>
    </row>
    <row r="6" spans="1:9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2"/>
      <c r="H6" s="12"/>
      <c r="I6" s="12"/>
    </row>
    <row r="7" spans="1:9" s="68" customFormat="1" ht="15">
      <c r="A7" s="33" t="s">
        <v>231</v>
      </c>
      <c r="B7" s="33"/>
      <c r="C7" s="33"/>
      <c r="D7" s="70"/>
      <c r="E7" s="99"/>
      <c r="F7" s="70"/>
      <c r="G7" s="53"/>
      <c r="H7" s="53"/>
      <c r="I7" s="89"/>
    </row>
    <row r="8" spans="1:9" ht="30">
      <c r="A8" s="19" t="s">
        <v>314</v>
      </c>
      <c r="B8" s="29"/>
      <c r="C8" s="10"/>
      <c r="D8" s="21"/>
      <c r="E8" s="21"/>
      <c r="F8" s="21"/>
      <c r="G8" s="12"/>
      <c r="H8" s="12"/>
      <c r="I8" s="12"/>
    </row>
    <row r="9" spans="1:6" ht="15">
      <c r="A9" s="19" t="s">
        <v>315</v>
      </c>
      <c r="B9" s="29" t="s">
        <v>181</v>
      </c>
      <c r="C9" s="10" t="s">
        <v>316</v>
      </c>
      <c r="D9" s="39">
        <f aca="true" t="shared" si="0" ref="D9:F10">0</f>
        <v>0</v>
      </c>
      <c r="E9" s="39">
        <f t="shared" si="0"/>
        <v>0</v>
      </c>
      <c r="F9" s="39">
        <f t="shared" si="0"/>
        <v>0</v>
      </c>
    </row>
    <row r="10" spans="1:6" ht="15">
      <c r="A10" s="19" t="s">
        <v>317</v>
      </c>
      <c r="B10" s="29" t="s">
        <v>184</v>
      </c>
      <c r="C10" s="10" t="s">
        <v>316</v>
      </c>
      <c r="D10" s="39">
        <f t="shared" si="0"/>
        <v>0</v>
      </c>
      <c r="E10" s="21">
        <f t="shared" si="0"/>
        <v>0</v>
      </c>
      <c r="F10" s="21">
        <f t="shared" si="0"/>
        <v>0</v>
      </c>
    </row>
    <row r="11" spans="1:6" ht="45">
      <c r="A11" s="19" t="s">
        <v>318</v>
      </c>
      <c r="B11" s="29"/>
      <c r="C11" s="10"/>
      <c r="D11" s="39"/>
      <c r="E11" s="61"/>
      <c r="F11" s="39"/>
    </row>
    <row r="12" spans="1:6" ht="15">
      <c r="A12" s="19" t="s">
        <v>315</v>
      </c>
      <c r="B12" s="29" t="s">
        <v>186</v>
      </c>
      <c r="C12" s="86" t="s">
        <v>319</v>
      </c>
      <c r="D12" s="39">
        <f aca="true" t="shared" si="1" ref="D12:F13">0</f>
        <v>0</v>
      </c>
      <c r="E12" s="61">
        <f t="shared" si="1"/>
        <v>0</v>
      </c>
      <c r="F12" s="21">
        <f t="shared" si="1"/>
        <v>0</v>
      </c>
    </row>
    <row r="13" spans="1:6" ht="15">
      <c r="A13" s="19" t="s">
        <v>317</v>
      </c>
      <c r="B13" s="29" t="s">
        <v>188</v>
      </c>
      <c r="C13" s="86" t="s">
        <v>319</v>
      </c>
      <c r="D13" s="39">
        <f t="shared" si="1"/>
        <v>0</v>
      </c>
      <c r="E13" s="61">
        <f t="shared" si="1"/>
        <v>0</v>
      </c>
      <c r="F13" s="21">
        <f t="shared" si="1"/>
        <v>0</v>
      </c>
    </row>
    <row r="14" spans="1:6" ht="15">
      <c r="A14" s="19" t="s">
        <v>320</v>
      </c>
      <c r="B14" s="29"/>
      <c r="C14" s="10"/>
      <c r="D14" s="39"/>
      <c r="E14" s="77"/>
      <c r="F14" s="77"/>
    </row>
    <row r="15" spans="1:6" ht="15">
      <c r="A15" s="19" t="s">
        <v>315</v>
      </c>
      <c r="B15" s="29" t="s">
        <v>190</v>
      </c>
      <c r="C15" s="10" t="s">
        <v>316</v>
      </c>
      <c r="D15" s="39">
        <f aca="true" t="shared" si="2" ref="D15:F16">0</f>
        <v>0</v>
      </c>
      <c r="E15" s="77">
        <f t="shared" si="2"/>
        <v>0</v>
      </c>
      <c r="F15" s="77">
        <f t="shared" si="2"/>
        <v>0</v>
      </c>
    </row>
    <row r="16" spans="1:6" ht="15">
      <c r="A16" s="19" t="s">
        <v>317</v>
      </c>
      <c r="B16" s="29" t="s">
        <v>192</v>
      </c>
      <c r="C16" s="10" t="s">
        <v>316</v>
      </c>
      <c r="D16" s="39">
        <f t="shared" si="2"/>
        <v>0</v>
      </c>
      <c r="E16" s="77">
        <f t="shared" si="2"/>
        <v>0</v>
      </c>
      <c r="F16" s="77">
        <f t="shared" si="2"/>
        <v>0</v>
      </c>
    </row>
    <row r="17" spans="1:6" ht="30">
      <c r="A17" s="19" t="s">
        <v>321</v>
      </c>
      <c r="B17" s="29"/>
      <c r="C17" s="10"/>
      <c r="D17" s="39"/>
      <c r="E17" s="77"/>
      <c r="F17" s="77"/>
    </row>
    <row r="18" spans="1:6" ht="15">
      <c r="A18" s="19" t="s">
        <v>315</v>
      </c>
      <c r="B18" s="29" t="s">
        <v>194</v>
      </c>
      <c r="C18" s="86" t="s">
        <v>319</v>
      </c>
      <c r="D18" s="39">
        <f aca="true" t="shared" si="3" ref="D18:F19">0</f>
        <v>0</v>
      </c>
      <c r="E18" s="61">
        <f t="shared" si="3"/>
        <v>0</v>
      </c>
      <c r="F18" s="77">
        <f t="shared" si="3"/>
        <v>0</v>
      </c>
    </row>
    <row r="19" spans="1:6" ht="15">
      <c r="A19" s="19" t="s">
        <v>317</v>
      </c>
      <c r="B19" s="29" t="s">
        <v>196</v>
      </c>
      <c r="C19" s="86" t="s">
        <v>319</v>
      </c>
      <c r="D19" s="39">
        <f t="shared" si="3"/>
        <v>0</v>
      </c>
      <c r="E19" s="99">
        <f t="shared" si="3"/>
        <v>0</v>
      </c>
      <c r="F19" s="70">
        <f t="shared" si="3"/>
        <v>0</v>
      </c>
    </row>
    <row r="20" spans="1:6" ht="44.25">
      <c r="A20" s="19" t="s">
        <v>322</v>
      </c>
      <c r="B20" s="29"/>
      <c r="C20" s="10"/>
      <c r="D20" s="39"/>
      <c r="E20" s="99"/>
      <c r="F20" s="70"/>
    </row>
    <row r="21" spans="1:6" ht="15">
      <c r="A21" s="19" t="s">
        <v>315</v>
      </c>
      <c r="B21" s="29" t="s">
        <v>198</v>
      </c>
      <c r="C21" s="10" t="s">
        <v>316</v>
      </c>
      <c r="D21" s="39">
        <f aca="true" t="shared" si="4" ref="D21:F22">0</f>
        <v>0</v>
      </c>
      <c r="E21" s="21">
        <f t="shared" si="4"/>
        <v>0</v>
      </c>
      <c r="F21" s="21">
        <f t="shared" si="4"/>
        <v>0</v>
      </c>
    </row>
    <row r="22" spans="1:6" ht="15">
      <c r="A22" s="19" t="s">
        <v>317</v>
      </c>
      <c r="B22" s="29" t="s">
        <v>200</v>
      </c>
      <c r="C22" s="10" t="s">
        <v>316</v>
      </c>
      <c r="D22" s="39">
        <f t="shared" si="4"/>
        <v>0</v>
      </c>
      <c r="E22" s="39">
        <f t="shared" si="4"/>
        <v>0</v>
      </c>
      <c r="F22" s="39">
        <f t="shared" si="4"/>
        <v>0</v>
      </c>
    </row>
    <row r="23" spans="1:6" ht="44.25">
      <c r="A23" s="19" t="s">
        <v>323</v>
      </c>
      <c r="B23" s="29"/>
      <c r="C23" s="10"/>
      <c r="D23" s="39"/>
      <c r="E23" s="21"/>
      <c r="F23" s="21"/>
    </row>
    <row r="24" spans="1:6" ht="15">
      <c r="A24" s="19" t="s">
        <v>315</v>
      </c>
      <c r="B24" s="29" t="s">
        <v>202</v>
      </c>
      <c r="C24" s="10" t="s">
        <v>316</v>
      </c>
      <c r="D24" s="39">
        <f aca="true" t="shared" si="5" ref="D24:F25">0</f>
        <v>0</v>
      </c>
      <c r="E24" s="61">
        <f t="shared" si="5"/>
        <v>0</v>
      </c>
      <c r="F24" s="39">
        <f t="shared" si="5"/>
        <v>0</v>
      </c>
    </row>
    <row r="25" spans="1:6" ht="15">
      <c r="A25" s="19" t="s">
        <v>317</v>
      </c>
      <c r="B25" s="29" t="s">
        <v>204</v>
      </c>
      <c r="C25" s="10" t="s">
        <v>316</v>
      </c>
      <c r="D25" s="39">
        <f t="shared" si="5"/>
        <v>0</v>
      </c>
      <c r="E25" s="61">
        <f t="shared" si="5"/>
        <v>0</v>
      </c>
      <c r="F25" s="21">
        <f t="shared" si="5"/>
        <v>0</v>
      </c>
    </row>
    <row r="26" spans="1:6" ht="12.75">
      <c r="A26" s="66"/>
      <c r="B26" s="66"/>
      <c r="C26" s="66"/>
      <c r="D26" s="74"/>
      <c r="E26" s="74"/>
      <c r="F26" s="74"/>
    </row>
    <row r="27" spans="1:6" s="118" customFormat="1" ht="12">
      <c r="A27" s="194"/>
      <c r="B27" s="194"/>
      <c r="C27" s="194"/>
      <c r="D27" s="194"/>
      <c r="E27" s="194"/>
      <c r="F27" s="194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7" right="0.7" top="0.75" bottom="0.9166666666666666" header="0.5118055555555555" footer="0.75"/>
  <pageSetup fitToHeight="100" fitToWidth="1" horizontalDpi="300" verticalDpi="300" orientation="portrait" paperSize="9" scale="64" r:id="rId1"/>
  <headerFooter alignWithMargins="0">
    <oddFooter>&amp;C&amp;"Times New Roman,Обычный"&amp;12Подпись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="120" zoomScaleNormal="120" zoomScaleSheetLayoutView="120" zoomScalePageLayoutView="0" workbookViewId="0" topLeftCell="A121">
      <selection activeCell="C127" sqref="C127"/>
    </sheetView>
  </sheetViews>
  <sheetFormatPr defaultColWidth="0.875" defaultRowHeight="12.75"/>
  <cols>
    <col min="1" max="1" width="89.875" style="40" customWidth="1"/>
    <col min="2" max="2" width="7.375" style="40" customWidth="1"/>
    <col min="3" max="3" width="9.00390625" style="40" customWidth="1"/>
    <col min="4" max="4" width="13.75390625" style="40" customWidth="1"/>
    <col min="5" max="5" width="15.00390625" style="106" customWidth="1"/>
    <col min="6" max="6" width="12.875" style="40" customWidth="1"/>
    <col min="7" max="16384" width="0.875" style="40" customWidth="1"/>
  </cols>
  <sheetData>
    <row r="1" spans="1:6" ht="132.75" customHeight="1">
      <c r="A1" s="200" t="s">
        <v>324</v>
      </c>
      <c r="B1" s="200"/>
      <c r="C1" s="200"/>
      <c r="D1" s="200"/>
      <c r="E1" s="200"/>
      <c r="F1" s="200"/>
    </row>
    <row r="2" spans="1:6" ht="12.75">
      <c r="A2" s="196"/>
      <c r="B2" s="196"/>
      <c r="C2" s="196"/>
      <c r="D2" s="196"/>
      <c r="E2" s="196"/>
      <c r="F2" s="196"/>
    </row>
    <row r="3" spans="1:6" ht="12.75">
      <c r="A3" s="201" t="s">
        <v>308</v>
      </c>
      <c r="B3" s="201"/>
      <c r="C3" s="201"/>
      <c r="D3" s="201"/>
      <c r="E3" s="201"/>
      <c r="F3" s="201"/>
    </row>
    <row r="4" spans="1:6" s="11" customFormat="1" ht="22.5" customHeight="1">
      <c r="A4" s="199" t="s">
        <v>173</v>
      </c>
      <c r="B4" s="199" t="s">
        <v>174</v>
      </c>
      <c r="C4" s="199" t="s">
        <v>309</v>
      </c>
      <c r="D4" s="199" t="s">
        <v>310</v>
      </c>
      <c r="E4" s="199"/>
      <c r="F4" s="199"/>
    </row>
    <row r="5" spans="1:6" s="11" customFormat="1" ht="60">
      <c r="A5" s="199"/>
      <c r="B5" s="199"/>
      <c r="C5" s="199"/>
      <c r="D5" s="28" t="s">
        <v>311</v>
      </c>
      <c r="E5" s="28" t="s">
        <v>325</v>
      </c>
      <c r="F5" s="28" t="s">
        <v>313</v>
      </c>
    </row>
    <row r="6" spans="1:9" s="11" customFormat="1" ht="1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46"/>
      <c r="H6" s="46"/>
      <c r="I6" s="46"/>
    </row>
    <row r="7" spans="1:9" s="68" customFormat="1" ht="14.25">
      <c r="A7" s="33" t="s">
        <v>231</v>
      </c>
      <c r="B7" s="33"/>
      <c r="C7" s="33"/>
      <c r="D7" s="33"/>
      <c r="E7" s="33"/>
      <c r="F7" s="33"/>
      <c r="G7" s="53"/>
      <c r="H7" s="53"/>
      <c r="I7" s="89"/>
    </row>
    <row r="8" spans="1:9" s="11" customFormat="1" ht="15">
      <c r="A8" s="19" t="s">
        <v>326</v>
      </c>
      <c r="B8" s="29" t="s">
        <v>181</v>
      </c>
      <c r="C8" s="10" t="s">
        <v>316</v>
      </c>
      <c r="D8" s="45">
        <f>0</f>
        <v>0</v>
      </c>
      <c r="E8" s="48">
        <f>0</f>
        <v>0</v>
      </c>
      <c r="F8" s="48">
        <f>0</f>
        <v>0</v>
      </c>
      <c r="G8" s="46"/>
      <c r="H8" s="46"/>
      <c r="I8" s="46"/>
    </row>
    <row r="9" spans="1:9" s="11" customFormat="1" ht="30">
      <c r="A9" s="19" t="s">
        <v>327</v>
      </c>
      <c r="B9" s="29" t="s">
        <v>184</v>
      </c>
      <c r="C9" s="10" t="s">
        <v>316</v>
      </c>
      <c r="D9" s="25">
        <f>D10+D11+D12</f>
        <v>0</v>
      </c>
      <c r="E9" s="48">
        <f>E10+E11+E12</f>
        <v>0</v>
      </c>
      <c r="F9" s="48">
        <f>F10+F11+F12</f>
        <v>0</v>
      </c>
      <c r="G9" s="46"/>
      <c r="H9" s="46"/>
      <c r="I9" s="46"/>
    </row>
    <row r="10" spans="1:6" s="11" customFormat="1" ht="15">
      <c r="A10" s="19" t="s">
        <v>328</v>
      </c>
      <c r="B10" s="29" t="s">
        <v>186</v>
      </c>
      <c r="C10" s="10" t="s">
        <v>316</v>
      </c>
      <c r="D10" s="94">
        <f aca="true" t="shared" si="0" ref="D10:F13">0</f>
        <v>0</v>
      </c>
      <c r="E10" s="48">
        <f t="shared" si="0"/>
        <v>0</v>
      </c>
      <c r="F10" s="48">
        <f t="shared" si="0"/>
        <v>0</v>
      </c>
    </row>
    <row r="11" spans="1:6" s="11" customFormat="1" ht="15">
      <c r="A11" s="19" t="s">
        <v>329</v>
      </c>
      <c r="B11" s="29" t="s">
        <v>188</v>
      </c>
      <c r="C11" s="10" t="s">
        <v>316</v>
      </c>
      <c r="D11" s="94">
        <f t="shared" si="0"/>
        <v>0</v>
      </c>
      <c r="E11" s="48">
        <f t="shared" si="0"/>
        <v>0</v>
      </c>
      <c r="F11" s="48">
        <f t="shared" si="0"/>
        <v>0</v>
      </c>
    </row>
    <row r="12" spans="1:6" s="11" customFormat="1" ht="15">
      <c r="A12" s="19" t="s">
        <v>330</v>
      </c>
      <c r="B12" s="29" t="s">
        <v>190</v>
      </c>
      <c r="C12" s="10" t="s">
        <v>316</v>
      </c>
      <c r="D12" s="94">
        <f t="shared" si="0"/>
        <v>0</v>
      </c>
      <c r="E12" s="48">
        <f t="shared" si="0"/>
        <v>0</v>
      </c>
      <c r="F12" s="48">
        <f t="shared" si="0"/>
        <v>0</v>
      </c>
    </row>
    <row r="13" spans="1:6" s="23" customFormat="1" ht="30">
      <c r="A13" s="32" t="s">
        <v>331</v>
      </c>
      <c r="B13" s="13" t="s">
        <v>192</v>
      </c>
      <c r="C13" s="38" t="s">
        <v>316</v>
      </c>
      <c r="D13" s="94">
        <f t="shared" si="0"/>
        <v>0</v>
      </c>
      <c r="E13" s="48">
        <f t="shared" si="0"/>
        <v>0</v>
      </c>
      <c r="F13" s="48">
        <f t="shared" si="0"/>
        <v>0</v>
      </c>
    </row>
    <row r="14" spans="1:6" s="11" customFormat="1" ht="30">
      <c r="A14" s="19" t="s">
        <v>332</v>
      </c>
      <c r="B14" s="29" t="s">
        <v>194</v>
      </c>
      <c r="C14" s="10" t="s">
        <v>333</v>
      </c>
      <c r="D14" s="25">
        <f>D15+D16</f>
        <v>0</v>
      </c>
      <c r="E14" s="48">
        <f>E15+E16</f>
        <v>0</v>
      </c>
      <c r="F14" s="48">
        <f>F15+F16</f>
        <v>0</v>
      </c>
    </row>
    <row r="15" spans="1:6" s="11" customFormat="1" ht="18">
      <c r="A15" s="19" t="s">
        <v>328</v>
      </c>
      <c r="B15" s="29" t="s">
        <v>196</v>
      </c>
      <c r="C15" s="10" t="s">
        <v>333</v>
      </c>
      <c r="D15" s="45">
        <f aca="true" t="shared" si="1" ref="D15:F18">0</f>
        <v>0</v>
      </c>
      <c r="E15" s="48">
        <f t="shared" si="1"/>
        <v>0</v>
      </c>
      <c r="F15" s="48">
        <f t="shared" si="1"/>
        <v>0</v>
      </c>
    </row>
    <row r="16" spans="1:6" s="11" customFormat="1" ht="18">
      <c r="A16" s="19" t="s">
        <v>329</v>
      </c>
      <c r="B16" s="29" t="s">
        <v>198</v>
      </c>
      <c r="C16" s="10" t="s">
        <v>333</v>
      </c>
      <c r="D16" s="45">
        <f t="shared" si="1"/>
        <v>0</v>
      </c>
      <c r="E16" s="48">
        <f t="shared" si="1"/>
        <v>0</v>
      </c>
      <c r="F16" s="48">
        <f t="shared" si="1"/>
        <v>0</v>
      </c>
    </row>
    <row r="17" spans="1:6" s="11" customFormat="1" ht="15">
      <c r="A17" s="19" t="s">
        <v>334</v>
      </c>
      <c r="B17" s="29" t="s">
        <v>200</v>
      </c>
      <c r="C17" s="10" t="s">
        <v>316</v>
      </c>
      <c r="D17" s="94">
        <f t="shared" si="1"/>
        <v>0</v>
      </c>
      <c r="E17" s="48">
        <f t="shared" si="1"/>
        <v>0</v>
      </c>
      <c r="F17" s="48">
        <f t="shared" si="1"/>
        <v>0</v>
      </c>
    </row>
    <row r="18" spans="1:6" s="11" customFormat="1" ht="15">
      <c r="A18" s="19" t="s">
        <v>335</v>
      </c>
      <c r="B18" s="29" t="s">
        <v>202</v>
      </c>
      <c r="C18" s="10" t="s">
        <v>336</v>
      </c>
      <c r="D18" s="45">
        <f t="shared" si="1"/>
        <v>0</v>
      </c>
      <c r="E18" s="48">
        <f t="shared" si="1"/>
        <v>0</v>
      </c>
      <c r="F18" s="48">
        <f t="shared" si="1"/>
        <v>0</v>
      </c>
    </row>
    <row r="19" spans="1:6" s="11" customFormat="1" ht="30">
      <c r="A19" s="19" t="s">
        <v>337</v>
      </c>
      <c r="B19" s="29" t="s">
        <v>204</v>
      </c>
      <c r="C19" s="10" t="s">
        <v>336</v>
      </c>
      <c r="D19" s="52">
        <f>D20+D21+D22</f>
        <v>0</v>
      </c>
      <c r="E19" s="48">
        <f>E20+E21+E22</f>
        <v>0</v>
      </c>
      <c r="F19" s="48">
        <f>F20+F21+F22</f>
        <v>0</v>
      </c>
    </row>
    <row r="20" spans="1:6" s="11" customFormat="1" ht="15">
      <c r="A20" s="19" t="s">
        <v>338</v>
      </c>
      <c r="B20" s="29" t="s">
        <v>206</v>
      </c>
      <c r="C20" s="10" t="s">
        <v>336</v>
      </c>
      <c r="D20" s="45">
        <f aca="true" t="shared" si="2" ref="D20:F23">0</f>
        <v>0</v>
      </c>
      <c r="E20" s="48">
        <f t="shared" si="2"/>
        <v>0</v>
      </c>
      <c r="F20" s="48">
        <f t="shared" si="2"/>
        <v>0</v>
      </c>
    </row>
    <row r="21" spans="1:6" s="11" customFormat="1" ht="15">
      <c r="A21" s="19" t="s">
        <v>339</v>
      </c>
      <c r="B21" s="29" t="s">
        <v>208</v>
      </c>
      <c r="C21" s="10" t="s">
        <v>336</v>
      </c>
      <c r="D21" s="45">
        <f t="shared" si="2"/>
        <v>0</v>
      </c>
      <c r="E21" s="48">
        <f t="shared" si="2"/>
        <v>0</v>
      </c>
      <c r="F21" s="48">
        <f t="shared" si="2"/>
        <v>0</v>
      </c>
    </row>
    <row r="22" spans="1:6" s="11" customFormat="1" ht="15">
      <c r="A22" s="19" t="s">
        <v>340</v>
      </c>
      <c r="B22" s="29" t="s">
        <v>210</v>
      </c>
      <c r="C22" s="10" t="s">
        <v>336</v>
      </c>
      <c r="D22" s="45">
        <f t="shared" si="2"/>
        <v>0</v>
      </c>
      <c r="E22" s="48">
        <f t="shared" si="2"/>
        <v>0</v>
      </c>
      <c r="F22" s="48">
        <f t="shared" si="2"/>
        <v>0</v>
      </c>
    </row>
    <row r="23" spans="1:6" s="11" customFormat="1" ht="15">
      <c r="A23" s="19" t="s">
        <v>341</v>
      </c>
      <c r="B23" s="29" t="s">
        <v>212</v>
      </c>
      <c r="C23" s="10" t="s">
        <v>342</v>
      </c>
      <c r="D23" s="64">
        <f t="shared" si="2"/>
        <v>0</v>
      </c>
      <c r="E23" s="48">
        <f t="shared" si="2"/>
        <v>0</v>
      </c>
      <c r="F23" s="48">
        <f t="shared" si="2"/>
        <v>0</v>
      </c>
    </row>
    <row r="24" spans="1:6" s="11" customFormat="1" ht="30">
      <c r="A24" s="19" t="s">
        <v>343</v>
      </c>
      <c r="B24" s="29" t="s">
        <v>214</v>
      </c>
      <c r="C24" s="10" t="s">
        <v>342</v>
      </c>
      <c r="D24" s="25">
        <f>D25+D26+D27</f>
        <v>0</v>
      </c>
      <c r="E24" s="48">
        <f>E25+E26+E27</f>
        <v>0</v>
      </c>
      <c r="F24" s="48">
        <f>F25+F26+F27</f>
        <v>0</v>
      </c>
    </row>
    <row r="25" spans="1:6" s="11" customFormat="1" ht="15">
      <c r="A25" s="19" t="s">
        <v>338</v>
      </c>
      <c r="B25" s="29" t="s">
        <v>216</v>
      </c>
      <c r="C25" s="10" t="s">
        <v>342</v>
      </c>
      <c r="D25" s="45">
        <f aca="true" t="shared" si="3" ref="D25:F28">0</f>
        <v>0</v>
      </c>
      <c r="E25" s="48">
        <f t="shared" si="3"/>
        <v>0</v>
      </c>
      <c r="F25" s="48">
        <f t="shared" si="3"/>
        <v>0</v>
      </c>
    </row>
    <row r="26" spans="1:6" s="11" customFormat="1" ht="15">
      <c r="A26" s="19" t="s">
        <v>339</v>
      </c>
      <c r="B26" s="29" t="s">
        <v>218</v>
      </c>
      <c r="C26" s="10" t="s">
        <v>342</v>
      </c>
      <c r="D26" s="45">
        <f t="shared" si="3"/>
        <v>0</v>
      </c>
      <c r="E26" s="48">
        <f t="shared" si="3"/>
        <v>0</v>
      </c>
      <c r="F26" s="48">
        <f t="shared" si="3"/>
        <v>0</v>
      </c>
    </row>
    <row r="27" spans="1:6" s="11" customFormat="1" ht="15">
      <c r="A27" s="19" t="s">
        <v>340</v>
      </c>
      <c r="B27" s="29" t="s">
        <v>220</v>
      </c>
      <c r="C27" s="10" t="s">
        <v>342</v>
      </c>
      <c r="D27" s="45">
        <f t="shared" si="3"/>
        <v>0</v>
      </c>
      <c r="E27" s="48">
        <f t="shared" si="3"/>
        <v>0</v>
      </c>
      <c r="F27" s="48">
        <f t="shared" si="3"/>
        <v>0</v>
      </c>
    </row>
    <row r="28" spans="1:6" s="23" customFormat="1" ht="33.75" customHeight="1">
      <c r="A28" s="32" t="s">
        <v>344</v>
      </c>
      <c r="B28" s="13" t="s">
        <v>222</v>
      </c>
      <c r="C28" s="38" t="s">
        <v>342</v>
      </c>
      <c r="D28" s="22">
        <f t="shared" si="3"/>
        <v>0</v>
      </c>
      <c r="E28" s="48">
        <f t="shared" si="3"/>
        <v>0</v>
      </c>
      <c r="F28" s="48">
        <f t="shared" si="3"/>
        <v>0</v>
      </c>
    </row>
    <row r="29" spans="1:6" s="23" customFormat="1" ht="33.75" customHeight="1">
      <c r="A29" s="32" t="s">
        <v>345</v>
      </c>
      <c r="B29" s="13" t="s">
        <v>224</v>
      </c>
      <c r="C29" s="38" t="s">
        <v>346</v>
      </c>
      <c r="D29" s="25">
        <f>D30+D31+D32</f>
        <v>0</v>
      </c>
      <c r="E29" s="48">
        <f>E30+E31+E32</f>
        <v>0</v>
      </c>
      <c r="F29" s="48">
        <f>F30+F31+F32</f>
        <v>0</v>
      </c>
    </row>
    <row r="30" spans="1:6" s="23" customFormat="1" ht="18">
      <c r="A30" s="32" t="s">
        <v>338</v>
      </c>
      <c r="B30" s="13" t="s">
        <v>226</v>
      </c>
      <c r="C30" s="38" t="s">
        <v>346</v>
      </c>
      <c r="D30" s="22">
        <f aca="true" t="shared" si="4" ref="D30:F35">0</f>
        <v>0</v>
      </c>
      <c r="E30" s="48">
        <f t="shared" si="4"/>
        <v>0</v>
      </c>
      <c r="F30" s="48">
        <f t="shared" si="4"/>
        <v>0</v>
      </c>
    </row>
    <row r="31" spans="1:6" s="23" customFormat="1" ht="18">
      <c r="A31" s="32" t="s">
        <v>339</v>
      </c>
      <c r="B31" s="13" t="s">
        <v>256</v>
      </c>
      <c r="C31" s="38" t="s">
        <v>346</v>
      </c>
      <c r="D31" s="22">
        <f t="shared" si="4"/>
        <v>0</v>
      </c>
      <c r="E31" s="48">
        <f t="shared" si="4"/>
        <v>0</v>
      </c>
      <c r="F31" s="48">
        <f t="shared" si="4"/>
        <v>0</v>
      </c>
    </row>
    <row r="32" spans="1:6" s="23" customFormat="1" ht="18">
      <c r="A32" s="32" t="s">
        <v>340</v>
      </c>
      <c r="B32" s="13" t="s">
        <v>258</v>
      </c>
      <c r="C32" s="38" t="s">
        <v>346</v>
      </c>
      <c r="D32" s="22">
        <f t="shared" si="4"/>
        <v>0</v>
      </c>
      <c r="E32" s="48">
        <f t="shared" si="4"/>
        <v>0</v>
      </c>
      <c r="F32" s="48">
        <f t="shared" si="4"/>
        <v>0</v>
      </c>
    </row>
    <row r="33" spans="1:6" s="11" customFormat="1" ht="15">
      <c r="A33" s="19" t="s">
        <v>347</v>
      </c>
      <c r="B33" s="29" t="s">
        <v>260</v>
      </c>
      <c r="C33" s="10" t="s">
        <v>336</v>
      </c>
      <c r="D33" s="8">
        <f t="shared" si="4"/>
        <v>0</v>
      </c>
      <c r="E33" s="48">
        <f t="shared" si="4"/>
        <v>0</v>
      </c>
      <c r="F33" s="48">
        <f t="shared" si="4"/>
        <v>0</v>
      </c>
    </row>
    <row r="34" spans="1:6" s="11" customFormat="1" ht="30">
      <c r="A34" s="19" t="s">
        <v>348</v>
      </c>
      <c r="B34" s="29" t="s">
        <v>262</v>
      </c>
      <c r="C34" s="10" t="s">
        <v>336</v>
      </c>
      <c r="D34" s="8">
        <f t="shared" si="4"/>
        <v>0</v>
      </c>
      <c r="E34" s="48">
        <f t="shared" si="4"/>
        <v>0</v>
      </c>
      <c r="F34" s="48">
        <f t="shared" si="4"/>
        <v>0</v>
      </c>
    </row>
    <row r="35" spans="1:6" s="11" customFormat="1" ht="30">
      <c r="A35" s="19" t="s">
        <v>349</v>
      </c>
      <c r="B35" s="29" t="s">
        <v>264</v>
      </c>
      <c r="C35" s="10" t="s">
        <v>346</v>
      </c>
      <c r="D35" s="8">
        <f t="shared" si="4"/>
        <v>0</v>
      </c>
      <c r="E35" s="48">
        <f t="shared" si="4"/>
        <v>0</v>
      </c>
      <c r="F35" s="48">
        <f t="shared" si="4"/>
        <v>0</v>
      </c>
    </row>
    <row r="36" spans="1:6" s="11" customFormat="1" ht="30">
      <c r="A36" s="19" t="s">
        <v>350</v>
      </c>
      <c r="B36" s="29" t="s">
        <v>266</v>
      </c>
      <c r="C36" s="10" t="s">
        <v>336</v>
      </c>
      <c r="D36" s="52">
        <f>D37+D38</f>
        <v>0</v>
      </c>
      <c r="E36" s="48">
        <f>E37+E38</f>
        <v>0</v>
      </c>
      <c r="F36" s="48">
        <f>F37+F38</f>
        <v>0</v>
      </c>
    </row>
    <row r="37" spans="1:6" s="11" customFormat="1" ht="15">
      <c r="A37" s="19" t="s">
        <v>351</v>
      </c>
      <c r="B37" s="29" t="s">
        <v>268</v>
      </c>
      <c r="C37" s="10" t="s">
        <v>336</v>
      </c>
      <c r="D37" s="8">
        <f aca="true" t="shared" si="5" ref="D37:F38">0</f>
        <v>0</v>
      </c>
      <c r="E37" s="48">
        <f t="shared" si="5"/>
        <v>0</v>
      </c>
      <c r="F37" s="48">
        <f t="shared" si="5"/>
        <v>0</v>
      </c>
    </row>
    <row r="38" spans="1:6" s="11" customFormat="1" ht="15">
      <c r="A38" s="19" t="s">
        <v>352</v>
      </c>
      <c r="B38" s="29" t="s">
        <v>270</v>
      </c>
      <c r="C38" s="10" t="s">
        <v>336</v>
      </c>
      <c r="D38" s="8">
        <f t="shared" si="5"/>
        <v>0</v>
      </c>
      <c r="E38" s="48">
        <f t="shared" si="5"/>
        <v>0</v>
      </c>
      <c r="F38" s="48">
        <f t="shared" si="5"/>
        <v>0</v>
      </c>
    </row>
    <row r="39" spans="1:6" s="11" customFormat="1" ht="30">
      <c r="A39" s="19" t="s">
        <v>353</v>
      </c>
      <c r="B39" s="29" t="s">
        <v>272</v>
      </c>
      <c r="C39" s="10" t="s">
        <v>342</v>
      </c>
      <c r="D39" s="52">
        <f>D40+D41</f>
        <v>0</v>
      </c>
      <c r="E39" s="48">
        <f>E40+E41</f>
        <v>0</v>
      </c>
      <c r="F39" s="48">
        <f>F40+F41</f>
        <v>0</v>
      </c>
    </row>
    <row r="40" spans="1:6" s="11" customFormat="1" ht="15">
      <c r="A40" s="19" t="s">
        <v>351</v>
      </c>
      <c r="B40" s="29" t="s">
        <v>274</v>
      </c>
      <c r="C40" s="10" t="s">
        <v>342</v>
      </c>
      <c r="D40" s="8">
        <f aca="true" t="shared" si="6" ref="D40:F41">0</f>
        <v>0</v>
      </c>
      <c r="E40" s="48">
        <f t="shared" si="6"/>
        <v>0</v>
      </c>
      <c r="F40" s="48">
        <f t="shared" si="6"/>
        <v>0</v>
      </c>
    </row>
    <row r="41" spans="1:6" s="11" customFormat="1" ht="15">
      <c r="A41" s="19" t="s">
        <v>352</v>
      </c>
      <c r="B41" s="29" t="s">
        <v>276</v>
      </c>
      <c r="C41" s="10" t="s">
        <v>342</v>
      </c>
      <c r="D41" s="8">
        <f t="shared" si="6"/>
        <v>0</v>
      </c>
      <c r="E41" s="48">
        <f t="shared" si="6"/>
        <v>0</v>
      </c>
      <c r="F41" s="48">
        <f t="shared" si="6"/>
        <v>0</v>
      </c>
    </row>
    <row r="42" spans="1:6" s="11" customFormat="1" ht="45">
      <c r="A42" s="19" t="s">
        <v>354</v>
      </c>
      <c r="B42" s="29" t="s">
        <v>278</v>
      </c>
      <c r="C42" s="10" t="s">
        <v>346</v>
      </c>
      <c r="D42" s="25">
        <f>D43+D44</f>
        <v>0</v>
      </c>
      <c r="E42" s="48">
        <f>E43+E44</f>
        <v>0</v>
      </c>
      <c r="F42" s="48">
        <f>F43+F44</f>
        <v>0</v>
      </c>
    </row>
    <row r="43" spans="1:6" s="11" customFormat="1" ht="18">
      <c r="A43" s="19" t="s">
        <v>351</v>
      </c>
      <c r="B43" s="29" t="s">
        <v>280</v>
      </c>
      <c r="C43" s="10" t="s">
        <v>346</v>
      </c>
      <c r="D43" s="8">
        <f aca="true" t="shared" si="7" ref="D43:F48">0</f>
        <v>0</v>
      </c>
      <c r="E43" s="48">
        <f t="shared" si="7"/>
        <v>0</v>
      </c>
      <c r="F43" s="48">
        <f t="shared" si="7"/>
        <v>0</v>
      </c>
    </row>
    <row r="44" spans="1:6" s="11" customFormat="1" ht="18">
      <c r="A44" s="19" t="s">
        <v>352</v>
      </c>
      <c r="B44" s="29" t="s">
        <v>282</v>
      </c>
      <c r="C44" s="10" t="s">
        <v>346</v>
      </c>
      <c r="D44" s="8">
        <f t="shared" si="7"/>
        <v>0</v>
      </c>
      <c r="E44" s="48">
        <f t="shared" si="7"/>
        <v>0</v>
      </c>
      <c r="F44" s="48">
        <f t="shared" si="7"/>
        <v>0</v>
      </c>
    </row>
    <row r="45" spans="1:6" s="11" customFormat="1" ht="30">
      <c r="A45" s="19" t="s">
        <v>355</v>
      </c>
      <c r="B45" s="29" t="s">
        <v>284</v>
      </c>
      <c r="C45" s="10" t="s">
        <v>336</v>
      </c>
      <c r="D45" s="8">
        <f t="shared" si="7"/>
        <v>0</v>
      </c>
      <c r="E45" s="48">
        <f t="shared" si="7"/>
        <v>0</v>
      </c>
      <c r="F45" s="48">
        <f t="shared" si="7"/>
        <v>0</v>
      </c>
    </row>
    <row r="46" spans="1:6" s="11" customFormat="1" ht="45">
      <c r="A46" s="19" t="s">
        <v>356</v>
      </c>
      <c r="B46" s="29" t="s">
        <v>286</v>
      </c>
      <c r="C46" s="10" t="s">
        <v>336</v>
      </c>
      <c r="D46" s="8">
        <f t="shared" si="7"/>
        <v>0</v>
      </c>
      <c r="E46" s="48">
        <f t="shared" si="7"/>
        <v>0</v>
      </c>
      <c r="F46" s="48">
        <f t="shared" si="7"/>
        <v>0</v>
      </c>
    </row>
    <row r="47" spans="1:6" s="11" customFormat="1" ht="30">
      <c r="A47" s="19" t="s">
        <v>357</v>
      </c>
      <c r="B47" s="29" t="s">
        <v>288</v>
      </c>
      <c r="C47" s="10" t="s">
        <v>342</v>
      </c>
      <c r="D47" s="8">
        <f t="shared" si="7"/>
        <v>0</v>
      </c>
      <c r="E47" s="48">
        <f t="shared" si="7"/>
        <v>0</v>
      </c>
      <c r="F47" s="48">
        <f t="shared" si="7"/>
        <v>0</v>
      </c>
    </row>
    <row r="48" spans="1:6" s="11" customFormat="1" ht="45">
      <c r="A48" s="19" t="s">
        <v>358</v>
      </c>
      <c r="B48" s="29" t="s">
        <v>290</v>
      </c>
      <c r="C48" s="10" t="s">
        <v>342</v>
      </c>
      <c r="D48" s="8">
        <f t="shared" si="7"/>
        <v>0</v>
      </c>
      <c r="E48" s="48">
        <f t="shared" si="7"/>
        <v>0</v>
      </c>
      <c r="F48" s="48">
        <f t="shared" si="7"/>
        <v>0</v>
      </c>
    </row>
    <row r="49" spans="1:6" s="11" customFormat="1" ht="30">
      <c r="A49" s="19" t="s">
        <v>359</v>
      </c>
      <c r="B49" s="29" t="s">
        <v>360</v>
      </c>
      <c r="C49" s="10" t="s">
        <v>342</v>
      </c>
      <c r="D49" s="25">
        <f>D50+D51+D52</f>
        <v>0</v>
      </c>
      <c r="E49" s="48">
        <f>E50+E51+E52</f>
        <v>0</v>
      </c>
      <c r="F49" s="48">
        <f>F50+F51+F52</f>
        <v>0</v>
      </c>
    </row>
    <row r="50" spans="1:6" s="11" customFormat="1" ht="15">
      <c r="A50" s="19" t="s">
        <v>361</v>
      </c>
      <c r="B50" s="29" t="s">
        <v>362</v>
      </c>
      <c r="C50" s="10" t="s">
        <v>342</v>
      </c>
      <c r="D50" s="8">
        <f aca="true" t="shared" si="8" ref="D50:F79">0</f>
        <v>0</v>
      </c>
      <c r="E50" s="48">
        <f t="shared" si="8"/>
        <v>0</v>
      </c>
      <c r="F50" s="48">
        <f t="shared" si="8"/>
        <v>0</v>
      </c>
    </row>
    <row r="51" spans="1:6" s="11" customFormat="1" ht="15">
      <c r="A51" s="19" t="s">
        <v>363</v>
      </c>
      <c r="B51" s="29" t="s">
        <v>364</v>
      </c>
      <c r="C51" s="10" t="s">
        <v>342</v>
      </c>
      <c r="D51" s="8">
        <f t="shared" si="8"/>
        <v>0</v>
      </c>
      <c r="E51" s="48">
        <f t="shared" si="8"/>
        <v>0</v>
      </c>
      <c r="F51" s="48">
        <f t="shared" si="8"/>
        <v>0</v>
      </c>
    </row>
    <row r="52" spans="1:6" s="11" customFormat="1" ht="30">
      <c r="A52" s="19" t="s">
        <v>365</v>
      </c>
      <c r="B52" s="29" t="s">
        <v>366</v>
      </c>
      <c r="C52" s="10" t="s">
        <v>342</v>
      </c>
      <c r="D52" s="8">
        <f t="shared" si="8"/>
        <v>0</v>
      </c>
      <c r="E52" s="48">
        <f t="shared" si="8"/>
        <v>0</v>
      </c>
      <c r="F52" s="48">
        <f t="shared" si="8"/>
        <v>0</v>
      </c>
    </row>
    <row r="53" spans="1:6" s="11" customFormat="1" ht="15">
      <c r="A53" s="19" t="s">
        <v>367</v>
      </c>
      <c r="B53" s="29" t="s">
        <v>368</v>
      </c>
      <c r="C53" s="10" t="s">
        <v>342</v>
      </c>
      <c r="D53" s="8">
        <f t="shared" si="8"/>
        <v>0</v>
      </c>
      <c r="E53" s="48">
        <f t="shared" si="8"/>
        <v>0</v>
      </c>
      <c r="F53" s="48">
        <f t="shared" si="8"/>
        <v>0</v>
      </c>
    </row>
    <row r="54" spans="1:6" s="11" customFormat="1" ht="30">
      <c r="A54" s="19" t="s">
        <v>369</v>
      </c>
      <c r="B54" s="29" t="s">
        <v>370</v>
      </c>
      <c r="C54" s="10" t="s">
        <v>346</v>
      </c>
      <c r="D54" s="8">
        <f t="shared" si="8"/>
        <v>0</v>
      </c>
      <c r="E54" s="48">
        <f t="shared" si="8"/>
        <v>0</v>
      </c>
      <c r="F54" s="48">
        <f t="shared" si="8"/>
        <v>0</v>
      </c>
    </row>
    <row r="55" spans="1:6" s="11" customFormat="1" ht="45">
      <c r="A55" s="19" t="s">
        <v>371</v>
      </c>
      <c r="B55" s="29" t="s">
        <v>372</v>
      </c>
      <c r="C55" s="10" t="s">
        <v>342</v>
      </c>
      <c r="D55" s="8">
        <f t="shared" si="8"/>
        <v>0</v>
      </c>
      <c r="E55" s="48">
        <f t="shared" si="8"/>
        <v>0</v>
      </c>
      <c r="F55" s="48">
        <f t="shared" si="8"/>
        <v>0</v>
      </c>
    </row>
    <row r="56" spans="1:6" s="11" customFormat="1" ht="30">
      <c r="A56" s="19" t="s">
        <v>373</v>
      </c>
      <c r="B56" s="29" t="s">
        <v>374</v>
      </c>
      <c r="C56" s="10" t="s">
        <v>342</v>
      </c>
      <c r="D56" s="8">
        <f t="shared" si="8"/>
        <v>0</v>
      </c>
      <c r="E56" s="48">
        <f t="shared" si="8"/>
        <v>0</v>
      </c>
      <c r="F56" s="48">
        <f t="shared" si="8"/>
        <v>0</v>
      </c>
    </row>
    <row r="57" spans="1:6" s="11" customFormat="1" ht="45">
      <c r="A57" s="19" t="s">
        <v>375</v>
      </c>
      <c r="B57" s="29" t="s">
        <v>376</v>
      </c>
      <c r="C57" s="10" t="s">
        <v>336</v>
      </c>
      <c r="D57" s="8">
        <f t="shared" si="8"/>
        <v>0</v>
      </c>
      <c r="E57" s="48">
        <f t="shared" si="8"/>
        <v>0</v>
      </c>
      <c r="F57" s="48">
        <f t="shared" si="8"/>
        <v>0</v>
      </c>
    </row>
    <row r="58" spans="1:6" s="11" customFormat="1" ht="15">
      <c r="A58" s="19" t="s">
        <v>377</v>
      </c>
      <c r="B58" s="29" t="s">
        <v>378</v>
      </c>
      <c r="C58" s="10" t="s">
        <v>336</v>
      </c>
      <c r="D58" s="8">
        <f t="shared" si="8"/>
        <v>0</v>
      </c>
      <c r="E58" s="48">
        <f t="shared" si="8"/>
        <v>0</v>
      </c>
      <c r="F58" s="48">
        <f t="shared" si="8"/>
        <v>0</v>
      </c>
    </row>
    <row r="59" spans="1:6" s="11" customFormat="1" ht="30">
      <c r="A59" s="19" t="s">
        <v>379</v>
      </c>
      <c r="B59" s="29" t="s">
        <v>380</v>
      </c>
      <c r="C59" s="10" t="s">
        <v>336</v>
      </c>
      <c r="D59" s="8">
        <f t="shared" si="8"/>
        <v>0</v>
      </c>
      <c r="E59" s="48">
        <f t="shared" si="8"/>
        <v>0</v>
      </c>
      <c r="F59" s="48">
        <f t="shared" si="8"/>
        <v>0</v>
      </c>
    </row>
    <row r="60" spans="1:6" s="11" customFormat="1" ht="15">
      <c r="A60" s="19" t="s">
        <v>381</v>
      </c>
      <c r="B60" s="29" t="s">
        <v>382</v>
      </c>
      <c r="C60" s="10" t="s">
        <v>336</v>
      </c>
      <c r="D60" s="8">
        <f t="shared" si="8"/>
        <v>0</v>
      </c>
      <c r="E60" s="48">
        <f t="shared" si="8"/>
        <v>0</v>
      </c>
      <c r="F60" s="48">
        <f t="shared" si="8"/>
        <v>0</v>
      </c>
    </row>
    <row r="61" spans="1:6" s="11" customFormat="1" ht="15">
      <c r="A61" s="90" t="s">
        <v>383</v>
      </c>
      <c r="B61" s="29" t="s">
        <v>384</v>
      </c>
      <c r="C61" s="10" t="s">
        <v>342</v>
      </c>
      <c r="D61" s="64">
        <f t="shared" si="8"/>
        <v>0</v>
      </c>
      <c r="E61" s="48">
        <f t="shared" si="8"/>
        <v>0</v>
      </c>
      <c r="F61" s="48">
        <f t="shared" si="8"/>
        <v>0</v>
      </c>
    </row>
    <row r="62" spans="1:6" s="11" customFormat="1" ht="15">
      <c r="A62" s="19" t="s">
        <v>385</v>
      </c>
      <c r="B62" s="29" t="s">
        <v>386</v>
      </c>
      <c r="C62" s="10" t="s">
        <v>342</v>
      </c>
      <c r="D62" s="8">
        <f t="shared" si="8"/>
        <v>0</v>
      </c>
      <c r="E62" s="48">
        <f t="shared" si="8"/>
        <v>0</v>
      </c>
      <c r="F62" s="48">
        <f t="shared" si="8"/>
        <v>0</v>
      </c>
    </row>
    <row r="63" spans="1:6" s="11" customFormat="1" ht="30">
      <c r="A63" s="19" t="s">
        <v>387</v>
      </c>
      <c r="B63" s="29" t="s">
        <v>388</v>
      </c>
      <c r="C63" s="10" t="s">
        <v>389</v>
      </c>
      <c r="D63" s="45">
        <f t="shared" si="8"/>
        <v>0</v>
      </c>
      <c r="E63" s="48">
        <f t="shared" si="8"/>
        <v>0</v>
      </c>
      <c r="F63" s="48">
        <f t="shared" si="8"/>
        <v>0</v>
      </c>
    </row>
    <row r="64" spans="1:6" s="11" customFormat="1" ht="30">
      <c r="A64" s="19" t="s">
        <v>390</v>
      </c>
      <c r="B64" s="29" t="s">
        <v>391</v>
      </c>
      <c r="C64" s="10" t="s">
        <v>346</v>
      </c>
      <c r="D64" s="8">
        <f t="shared" si="8"/>
        <v>0</v>
      </c>
      <c r="E64" s="48">
        <f t="shared" si="8"/>
        <v>0</v>
      </c>
      <c r="F64" s="48">
        <f t="shared" si="8"/>
        <v>0</v>
      </c>
    </row>
    <row r="65" spans="1:6" s="11" customFormat="1" ht="45">
      <c r="A65" s="19" t="s">
        <v>392</v>
      </c>
      <c r="B65" s="29" t="s">
        <v>393</v>
      </c>
      <c r="C65" s="10" t="s">
        <v>342</v>
      </c>
      <c r="D65" s="8">
        <f t="shared" si="8"/>
        <v>0</v>
      </c>
      <c r="E65" s="48">
        <f t="shared" si="8"/>
        <v>0</v>
      </c>
      <c r="F65" s="48">
        <f t="shared" si="8"/>
        <v>0</v>
      </c>
    </row>
    <row r="66" spans="1:6" s="11" customFormat="1" ht="45">
      <c r="A66" s="19" t="s">
        <v>394</v>
      </c>
      <c r="B66" s="29" t="s">
        <v>395</v>
      </c>
      <c r="C66" s="10" t="s">
        <v>342</v>
      </c>
      <c r="D66" s="8">
        <f t="shared" si="8"/>
        <v>0</v>
      </c>
      <c r="E66" s="48">
        <f t="shared" si="8"/>
        <v>0</v>
      </c>
      <c r="F66" s="48">
        <f t="shared" si="8"/>
        <v>0</v>
      </c>
    </row>
    <row r="67" spans="1:6" s="11" customFormat="1" ht="30">
      <c r="A67" s="19" t="s">
        <v>396</v>
      </c>
      <c r="B67" s="29" t="s">
        <v>397</v>
      </c>
      <c r="C67" s="10" t="s">
        <v>342</v>
      </c>
      <c r="D67" s="8">
        <f t="shared" si="8"/>
        <v>0</v>
      </c>
      <c r="E67" s="48">
        <f t="shared" si="8"/>
        <v>0</v>
      </c>
      <c r="F67" s="48">
        <f t="shared" si="8"/>
        <v>0</v>
      </c>
    </row>
    <row r="68" spans="1:6" s="11" customFormat="1" ht="15">
      <c r="A68" s="19" t="s">
        <v>398</v>
      </c>
      <c r="B68" s="29" t="s">
        <v>399</v>
      </c>
      <c r="C68" s="10" t="s">
        <v>342</v>
      </c>
      <c r="D68" s="8">
        <f t="shared" si="8"/>
        <v>0</v>
      </c>
      <c r="E68" s="48">
        <f t="shared" si="8"/>
        <v>0</v>
      </c>
      <c r="F68" s="48">
        <f t="shared" si="8"/>
        <v>0</v>
      </c>
    </row>
    <row r="69" spans="1:6" s="11" customFormat="1" ht="30">
      <c r="A69" s="19" t="s">
        <v>400</v>
      </c>
      <c r="B69" s="29" t="s">
        <v>401</v>
      </c>
      <c r="C69" s="10" t="s">
        <v>342</v>
      </c>
      <c r="D69" s="8">
        <f t="shared" si="8"/>
        <v>0</v>
      </c>
      <c r="E69" s="48">
        <f t="shared" si="8"/>
        <v>0</v>
      </c>
      <c r="F69" s="48">
        <f t="shared" si="8"/>
        <v>0</v>
      </c>
    </row>
    <row r="70" spans="1:6" s="23" customFormat="1" ht="45">
      <c r="A70" s="32" t="s">
        <v>402</v>
      </c>
      <c r="B70" s="13" t="s">
        <v>403</v>
      </c>
      <c r="C70" s="38" t="s">
        <v>336</v>
      </c>
      <c r="D70" s="22">
        <f t="shared" si="8"/>
        <v>0</v>
      </c>
      <c r="E70" s="48">
        <f t="shared" si="8"/>
        <v>0</v>
      </c>
      <c r="F70" s="48">
        <f t="shared" si="8"/>
        <v>0</v>
      </c>
    </row>
    <row r="71" spans="1:6" s="11" customFormat="1" ht="30">
      <c r="A71" s="19" t="s">
        <v>404</v>
      </c>
      <c r="B71" s="29" t="s">
        <v>405</v>
      </c>
      <c r="C71" s="10" t="s">
        <v>336</v>
      </c>
      <c r="D71" s="8">
        <f t="shared" si="8"/>
        <v>0</v>
      </c>
      <c r="E71" s="48">
        <f t="shared" si="8"/>
        <v>0</v>
      </c>
      <c r="F71" s="48">
        <f t="shared" si="8"/>
        <v>0</v>
      </c>
    </row>
    <row r="72" spans="1:6" s="11" customFormat="1" ht="30">
      <c r="A72" s="19" t="s">
        <v>406</v>
      </c>
      <c r="B72" s="29" t="s">
        <v>407</v>
      </c>
      <c r="C72" s="10" t="s">
        <v>336</v>
      </c>
      <c r="D72" s="8">
        <f t="shared" si="8"/>
        <v>0</v>
      </c>
      <c r="E72" s="48">
        <f t="shared" si="8"/>
        <v>0</v>
      </c>
      <c r="F72" s="48">
        <f t="shared" si="8"/>
        <v>0</v>
      </c>
    </row>
    <row r="73" spans="1:6" s="11" customFormat="1" ht="15">
      <c r="A73" s="19" t="s">
        <v>408</v>
      </c>
      <c r="B73" s="29" t="s">
        <v>409</v>
      </c>
      <c r="C73" s="10" t="s">
        <v>336</v>
      </c>
      <c r="D73" s="8">
        <f t="shared" si="8"/>
        <v>0</v>
      </c>
      <c r="E73" s="48">
        <f t="shared" si="8"/>
        <v>0</v>
      </c>
      <c r="F73" s="48">
        <f t="shared" si="8"/>
        <v>0</v>
      </c>
    </row>
    <row r="74" spans="1:6" s="11" customFormat="1" ht="15">
      <c r="A74" s="19" t="s">
        <v>410</v>
      </c>
      <c r="B74" s="29" t="s">
        <v>411</v>
      </c>
      <c r="C74" s="10" t="s">
        <v>316</v>
      </c>
      <c r="D74" s="8">
        <f t="shared" si="8"/>
        <v>0</v>
      </c>
      <c r="E74" s="48">
        <f t="shared" si="8"/>
        <v>0</v>
      </c>
      <c r="F74" s="48">
        <f t="shared" si="8"/>
        <v>0</v>
      </c>
    </row>
    <row r="75" spans="1:6" s="11" customFormat="1" ht="15">
      <c r="A75" s="19" t="s">
        <v>412</v>
      </c>
      <c r="B75" s="29" t="s">
        <v>413</v>
      </c>
      <c r="C75" s="10" t="s">
        <v>342</v>
      </c>
      <c r="D75" s="8">
        <f t="shared" si="8"/>
        <v>0</v>
      </c>
      <c r="E75" s="48">
        <f t="shared" si="8"/>
        <v>0</v>
      </c>
      <c r="F75" s="48">
        <f t="shared" si="8"/>
        <v>0</v>
      </c>
    </row>
    <row r="76" spans="1:6" s="11" customFormat="1" ht="15">
      <c r="A76" s="19" t="s">
        <v>414</v>
      </c>
      <c r="B76" s="29" t="s">
        <v>415</v>
      </c>
      <c r="C76" s="10" t="s">
        <v>336</v>
      </c>
      <c r="D76" s="8">
        <f t="shared" si="8"/>
        <v>0</v>
      </c>
      <c r="E76" s="48">
        <f t="shared" si="8"/>
        <v>0</v>
      </c>
      <c r="F76" s="48">
        <f t="shared" si="8"/>
        <v>0</v>
      </c>
    </row>
    <row r="77" spans="1:6" s="11" customFormat="1" ht="15">
      <c r="A77" s="19" t="s">
        <v>416</v>
      </c>
      <c r="B77" s="29" t="s">
        <v>417</v>
      </c>
      <c r="C77" s="10" t="s">
        <v>336</v>
      </c>
      <c r="D77" s="8">
        <f t="shared" si="8"/>
        <v>0</v>
      </c>
      <c r="E77" s="48">
        <f t="shared" si="8"/>
        <v>0</v>
      </c>
      <c r="F77" s="48">
        <f t="shared" si="8"/>
        <v>0</v>
      </c>
    </row>
    <row r="78" spans="1:6" s="11" customFormat="1" ht="15">
      <c r="A78" s="19" t="s">
        <v>418</v>
      </c>
      <c r="B78" s="29" t="s">
        <v>419</v>
      </c>
      <c r="C78" s="10" t="s">
        <v>336</v>
      </c>
      <c r="D78" s="8">
        <f t="shared" si="8"/>
        <v>0</v>
      </c>
      <c r="E78" s="48">
        <f t="shared" si="8"/>
        <v>0</v>
      </c>
      <c r="F78" s="48">
        <f t="shared" si="8"/>
        <v>0</v>
      </c>
    </row>
    <row r="79" spans="1:6" s="23" customFormat="1" ht="15">
      <c r="A79" s="32" t="s">
        <v>420</v>
      </c>
      <c r="B79" s="13" t="s">
        <v>421</v>
      </c>
      <c r="C79" s="38" t="s">
        <v>316</v>
      </c>
      <c r="D79" s="22">
        <f t="shared" si="8"/>
        <v>0</v>
      </c>
      <c r="E79" s="48">
        <f t="shared" si="8"/>
        <v>0</v>
      </c>
      <c r="F79" s="48">
        <f t="shared" si="8"/>
        <v>0</v>
      </c>
    </row>
    <row r="80" spans="1:6" s="11" customFormat="1" ht="45">
      <c r="A80" s="19" t="s">
        <v>422</v>
      </c>
      <c r="B80" s="29" t="s">
        <v>423</v>
      </c>
      <c r="C80" s="10" t="s">
        <v>316</v>
      </c>
      <c r="D80" s="97">
        <f>D81+D82</f>
        <v>0</v>
      </c>
      <c r="E80" s="48">
        <f>E81+E82</f>
        <v>0</v>
      </c>
      <c r="F80" s="48">
        <f>F81+F82</f>
        <v>0</v>
      </c>
    </row>
    <row r="81" spans="1:6" s="11" customFormat="1" ht="15">
      <c r="A81" s="19" t="s">
        <v>424</v>
      </c>
      <c r="B81" s="29" t="s">
        <v>425</v>
      </c>
      <c r="C81" s="10" t="s">
        <v>316</v>
      </c>
      <c r="D81" s="8">
        <f aca="true" t="shared" si="9" ref="D81:F82">0</f>
        <v>0</v>
      </c>
      <c r="E81" s="48">
        <f t="shared" si="9"/>
        <v>0</v>
      </c>
      <c r="F81" s="48">
        <f t="shared" si="9"/>
        <v>0</v>
      </c>
    </row>
    <row r="82" spans="1:6" s="11" customFormat="1" ht="15">
      <c r="A82" s="19" t="s">
        <v>426</v>
      </c>
      <c r="B82" s="29" t="s">
        <v>427</v>
      </c>
      <c r="C82" s="10" t="s">
        <v>316</v>
      </c>
      <c r="D82" s="8">
        <f t="shared" si="9"/>
        <v>0</v>
      </c>
      <c r="E82" s="48">
        <f t="shared" si="9"/>
        <v>0</v>
      </c>
      <c r="F82" s="48">
        <f t="shared" si="9"/>
        <v>0</v>
      </c>
    </row>
    <row r="83" spans="1:6" s="11" customFormat="1" ht="45">
      <c r="A83" s="19" t="s">
        <v>428</v>
      </c>
      <c r="B83" s="29" t="s">
        <v>429</v>
      </c>
      <c r="C83" s="10" t="s">
        <v>316</v>
      </c>
      <c r="D83" s="48">
        <f>D84+D85</f>
        <v>0</v>
      </c>
      <c r="E83" s="48">
        <f>E84+E85</f>
        <v>0</v>
      </c>
      <c r="F83" s="48">
        <f>F84+F85</f>
        <v>0</v>
      </c>
    </row>
    <row r="84" spans="1:6" s="11" customFormat="1" ht="15">
      <c r="A84" s="19" t="s">
        <v>424</v>
      </c>
      <c r="B84" s="29" t="s">
        <v>430</v>
      </c>
      <c r="C84" s="10" t="s">
        <v>316</v>
      </c>
      <c r="D84" s="8">
        <f aca="true" t="shared" si="10" ref="D84:F85">0</f>
        <v>0</v>
      </c>
      <c r="E84" s="48">
        <f t="shared" si="10"/>
        <v>0</v>
      </c>
      <c r="F84" s="48">
        <f t="shared" si="10"/>
        <v>0</v>
      </c>
    </row>
    <row r="85" spans="1:6" s="11" customFormat="1" ht="15">
      <c r="A85" s="19" t="s">
        <v>426</v>
      </c>
      <c r="B85" s="29" t="s">
        <v>431</v>
      </c>
      <c r="C85" s="10" t="s">
        <v>316</v>
      </c>
      <c r="D85" s="8">
        <f t="shared" si="10"/>
        <v>0</v>
      </c>
      <c r="E85" s="48">
        <f t="shared" si="10"/>
        <v>0</v>
      </c>
      <c r="F85" s="48">
        <f t="shared" si="10"/>
        <v>0</v>
      </c>
    </row>
    <row r="86" spans="1:6" s="11" customFormat="1" ht="30">
      <c r="A86" s="19" t="s">
        <v>0</v>
      </c>
      <c r="B86" s="29" t="s">
        <v>1</v>
      </c>
      <c r="C86" s="10" t="s">
        <v>333</v>
      </c>
      <c r="D86" s="25">
        <f>D87+D88</f>
        <v>0</v>
      </c>
      <c r="E86" s="48">
        <f>E87+E88</f>
        <v>0</v>
      </c>
      <c r="F86" s="48">
        <f>F87+F88</f>
        <v>0</v>
      </c>
    </row>
    <row r="87" spans="1:6" s="11" customFormat="1" ht="18">
      <c r="A87" s="19" t="s">
        <v>424</v>
      </c>
      <c r="B87" s="29" t="s">
        <v>2</v>
      </c>
      <c r="C87" s="10" t="s">
        <v>333</v>
      </c>
      <c r="D87" s="8">
        <f aca="true" t="shared" si="11" ref="D87:F89">0</f>
        <v>0</v>
      </c>
      <c r="E87" s="48">
        <f t="shared" si="11"/>
        <v>0</v>
      </c>
      <c r="F87" s="48">
        <f t="shared" si="11"/>
        <v>0</v>
      </c>
    </row>
    <row r="88" spans="1:6" s="11" customFormat="1" ht="18">
      <c r="A88" s="19" t="s">
        <v>426</v>
      </c>
      <c r="B88" s="29" t="s">
        <v>3</v>
      </c>
      <c r="C88" s="10" t="s">
        <v>333</v>
      </c>
      <c r="D88" s="22">
        <f t="shared" si="11"/>
        <v>0</v>
      </c>
      <c r="E88" s="48">
        <f t="shared" si="11"/>
        <v>0</v>
      </c>
      <c r="F88" s="48">
        <f t="shared" si="11"/>
        <v>0</v>
      </c>
    </row>
    <row r="89" spans="1:6" s="11" customFormat="1" ht="15">
      <c r="A89" s="19" t="s">
        <v>4</v>
      </c>
      <c r="B89" s="29" t="s">
        <v>5</v>
      </c>
      <c r="C89" s="10" t="s">
        <v>336</v>
      </c>
      <c r="D89" s="8">
        <f t="shared" si="11"/>
        <v>0</v>
      </c>
      <c r="E89" s="48">
        <f t="shared" si="11"/>
        <v>0</v>
      </c>
      <c r="F89" s="48">
        <f t="shared" si="11"/>
        <v>0</v>
      </c>
    </row>
    <row r="90" spans="1:6" s="11" customFormat="1" ht="30">
      <c r="A90" s="19" t="s">
        <v>6</v>
      </c>
      <c r="B90" s="29" t="s">
        <v>7</v>
      </c>
      <c r="C90" s="10" t="s">
        <v>336</v>
      </c>
      <c r="D90" s="48">
        <f>D91+D92</f>
        <v>0</v>
      </c>
      <c r="E90" s="48">
        <f>E91+E92</f>
        <v>0</v>
      </c>
      <c r="F90" s="48">
        <f>F91+F92</f>
        <v>0</v>
      </c>
    </row>
    <row r="91" spans="1:6" s="11" customFormat="1" ht="15">
      <c r="A91" s="19" t="s">
        <v>424</v>
      </c>
      <c r="B91" s="29" t="s">
        <v>8</v>
      </c>
      <c r="C91" s="10" t="s">
        <v>336</v>
      </c>
      <c r="D91" s="8">
        <f aca="true" t="shared" si="12" ref="D91:F93">0</f>
        <v>0</v>
      </c>
      <c r="E91" s="48">
        <f t="shared" si="12"/>
        <v>0</v>
      </c>
      <c r="F91" s="48">
        <f t="shared" si="12"/>
        <v>0</v>
      </c>
    </row>
    <row r="92" spans="1:6" s="11" customFormat="1" ht="15">
      <c r="A92" s="19" t="s">
        <v>426</v>
      </c>
      <c r="B92" s="29" t="s">
        <v>9</v>
      </c>
      <c r="C92" s="10" t="s">
        <v>336</v>
      </c>
      <c r="D92" s="8">
        <f t="shared" si="12"/>
        <v>0</v>
      </c>
      <c r="E92" s="48">
        <f t="shared" si="12"/>
        <v>0</v>
      </c>
      <c r="F92" s="48">
        <f t="shared" si="12"/>
        <v>0</v>
      </c>
    </row>
    <row r="93" spans="1:6" s="11" customFormat="1" ht="15">
      <c r="A93" s="19" t="s">
        <v>10</v>
      </c>
      <c r="B93" s="29" t="s">
        <v>11</v>
      </c>
      <c r="C93" s="10" t="s">
        <v>342</v>
      </c>
      <c r="D93" s="8">
        <f t="shared" si="12"/>
        <v>0</v>
      </c>
      <c r="E93" s="48">
        <f t="shared" si="12"/>
        <v>0</v>
      </c>
      <c r="F93" s="48">
        <f t="shared" si="12"/>
        <v>0</v>
      </c>
    </row>
    <row r="94" spans="1:6" s="11" customFormat="1" ht="30">
      <c r="A94" s="19" t="s">
        <v>12</v>
      </c>
      <c r="B94" s="29" t="s">
        <v>13</v>
      </c>
      <c r="C94" s="10" t="s">
        <v>342</v>
      </c>
      <c r="D94" s="25">
        <f>D95+D96</f>
        <v>0</v>
      </c>
      <c r="E94" s="48">
        <f>E95+E96</f>
        <v>0</v>
      </c>
      <c r="F94" s="48">
        <f>F95+F96</f>
        <v>0</v>
      </c>
    </row>
    <row r="95" spans="1:6" s="27" customFormat="1" ht="15">
      <c r="A95" s="19" t="s">
        <v>424</v>
      </c>
      <c r="B95" s="29" t="s">
        <v>14</v>
      </c>
      <c r="C95" s="10" t="s">
        <v>342</v>
      </c>
      <c r="D95" s="8">
        <f aca="true" t="shared" si="13" ref="D95:F96">0</f>
        <v>0</v>
      </c>
      <c r="E95" s="48">
        <f t="shared" si="13"/>
        <v>0</v>
      </c>
      <c r="F95" s="48">
        <f t="shared" si="13"/>
        <v>0</v>
      </c>
    </row>
    <row r="96" spans="1:6" s="27" customFormat="1" ht="15">
      <c r="A96" s="19" t="s">
        <v>426</v>
      </c>
      <c r="B96" s="29" t="s">
        <v>15</v>
      </c>
      <c r="C96" s="10" t="s">
        <v>342</v>
      </c>
      <c r="D96" s="8">
        <f t="shared" si="13"/>
        <v>0</v>
      </c>
      <c r="E96" s="48">
        <f t="shared" si="13"/>
        <v>0</v>
      </c>
      <c r="F96" s="48">
        <f t="shared" si="13"/>
        <v>0</v>
      </c>
    </row>
    <row r="97" spans="1:6" s="11" customFormat="1" ht="45">
      <c r="A97" s="19" t="s">
        <v>16</v>
      </c>
      <c r="B97" s="29" t="s">
        <v>17</v>
      </c>
      <c r="C97" s="10" t="s">
        <v>342</v>
      </c>
      <c r="D97" s="52">
        <f>D98+D99</f>
        <v>0</v>
      </c>
      <c r="E97" s="48">
        <f>E98+E99</f>
        <v>0</v>
      </c>
      <c r="F97" s="48">
        <f>F98+F99</f>
        <v>0</v>
      </c>
    </row>
    <row r="98" spans="1:6" s="27" customFormat="1" ht="15">
      <c r="A98" s="19" t="s">
        <v>424</v>
      </c>
      <c r="B98" s="29" t="s">
        <v>18</v>
      </c>
      <c r="C98" s="10" t="s">
        <v>342</v>
      </c>
      <c r="D98" s="8">
        <f aca="true" t="shared" si="14" ref="D98:F99">0</f>
        <v>0</v>
      </c>
      <c r="E98" s="48">
        <f t="shared" si="14"/>
        <v>0</v>
      </c>
      <c r="F98" s="48">
        <f t="shared" si="14"/>
        <v>0</v>
      </c>
    </row>
    <row r="99" spans="1:6" s="27" customFormat="1" ht="15">
      <c r="A99" s="19" t="s">
        <v>426</v>
      </c>
      <c r="B99" s="29" t="s">
        <v>19</v>
      </c>
      <c r="C99" s="10" t="s">
        <v>342</v>
      </c>
      <c r="D99" s="8">
        <f t="shared" si="14"/>
        <v>0</v>
      </c>
      <c r="E99" s="48">
        <f t="shared" si="14"/>
        <v>0</v>
      </c>
      <c r="F99" s="48">
        <f t="shared" si="14"/>
        <v>0</v>
      </c>
    </row>
    <row r="100" spans="1:6" s="11" customFormat="1" ht="30">
      <c r="A100" s="19" t="s">
        <v>20</v>
      </c>
      <c r="B100" s="29" t="s">
        <v>21</v>
      </c>
      <c r="C100" s="10" t="s">
        <v>333</v>
      </c>
      <c r="D100" s="97">
        <f>D101+D102</f>
        <v>0</v>
      </c>
      <c r="E100" s="48">
        <f>E101+E102</f>
        <v>0</v>
      </c>
      <c r="F100" s="48">
        <f>F101+F102</f>
        <v>0</v>
      </c>
    </row>
    <row r="101" spans="1:6" s="27" customFormat="1" ht="18">
      <c r="A101" s="19" t="s">
        <v>424</v>
      </c>
      <c r="B101" s="29" t="s">
        <v>22</v>
      </c>
      <c r="C101" s="10" t="s">
        <v>333</v>
      </c>
      <c r="D101" s="8">
        <f aca="true" t="shared" si="15" ref="D101:F103">0</f>
        <v>0</v>
      </c>
      <c r="E101" s="48">
        <f t="shared" si="15"/>
        <v>0</v>
      </c>
      <c r="F101" s="48">
        <f t="shared" si="15"/>
        <v>0</v>
      </c>
    </row>
    <row r="102" spans="1:6" s="27" customFormat="1" ht="18">
      <c r="A102" s="19" t="s">
        <v>426</v>
      </c>
      <c r="B102" s="29" t="s">
        <v>23</v>
      </c>
      <c r="C102" s="10" t="s">
        <v>333</v>
      </c>
      <c r="D102" s="8">
        <f t="shared" si="15"/>
        <v>0</v>
      </c>
      <c r="E102" s="48">
        <f t="shared" si="15"/>
        <v>0</v>
      </c>
      <c r="F102" s="48">
        <f t="shared" si="15"/>
        <v>0</v>
      </c>
    </row>
    <row r="103" spans="1:6" s="11" customFormat="1" ht="15">
      <c r="A103" s="19" t="s">
        <v>24</v>
      </c>
      <c r="B103" s="29" t="s">
        <v>25</v>
      </c>
      <c r="C103" s="10" t="s">
        <v>336</v>
      </c>
      <c r="D103" s="8">
        <f t="shared" si="15"/>
        <v>0</v>
      </c>
      <c r="E103" s="48">
        <f t="shared" si="15"/>
        <v>0</v>
      </c>
      <c r="F103" s="48">
        <f t="shared" si="15"/>
        <v>0</v>
      </c>
    </row>
    <row r="104" spans="1:6" s="11" customFormat="1" ht="30">
      <c r="A104" s="19" t="s">
        <v>26</v>
      </c>
      <c r="B104" s="29" t="s">
        <v>27</v>
      </c>
      <c r="C104" s="10" t="s">
        <v>336</v>
      </c>
      <c r="D104" s="25">
        <f>D105+D106</f>
        <v>0</v>
      </c>
      <c r="E104" s="48">
        <f>E105+E106</f>
        <v>0</v>
      </c>
      <c r="F104" s="48">
        <f>F105+F106</f>
        <v>0</v>
      </c>
    </row>
    <row r="105" spans="1:6" s="27" customFormat="1" ht="15">
      <c r="A105" s="19" t="s">
        <v>424</v>
      </c>
      <c r="B105" s="29" t="s">
        <v>28</v>
      </c>
      <c r="C105" s="10" t="s">
        <v>336</v>
      </c>
      <c r="D105" s="8">
        <f aca="true" t="shared" si="16" ref="D105:F106">0</f>
        <v>0</v>
      </c>
      <c r="E105" s="48">
        <f t="shared" si="16"/>
        <v>0</v>
      </c>
      <c r="F105" s="48">
        <f t="shared" si="16"/>
        <v>0</v>
      </c>
    </row>
    <row r="106" spans="1:6" s="27" customFormat="1" ht="15">
      <c r="A106" s="19" t="s">
        <v>426</v>
      </c>
      <c r="B106" s="29" t="s">
        <v>29</v>
      </c>
      <c r="C106" s="10" t="s">
        <v>336</v>
      </c>
      <c r="D106" s="8">
        <f t="shared" si="16"/>
        <v>0</v>
      </c>
      <c r="E106" s="48">
        <f t="shared" si="16"/>
        <v>0</v>
      </c>
      <c r="F106" s="48">
        <f t="shared" si="16"/>
        <v>0</v>
      </c>
    </row>
    <row r="107" spans="1:6" s="11" customFormat="1" ht="30">
      <c r="A107" s="19" t="s">
        <v>30</v>
      </c>
      <c r="B107" s="29" t="s">
        <v>31</v>
      </c>
      <c r="C107" s="10" t="s">
        <v>333</v>
      </c>
      <c r="D107" s="25">
        <f>D108+D109</f>
        <v>0</v>
      </c>
      <c r="E107" s="48">
        <f>E108+E109</f>
        <v>0</v>
      </c>
      <c r="F107" s="48">
        <f>F108+F109</f>
        <v>0</v>
      </c>
    </row>
    <row r="108" spans="1:6" s="27" customFormat="1" ht="18">
      <c r="A108" s="19" t="s">
        <v>424</v>
      </c>
      <c r="B108" s="29" t="s">
        <v>32</v>
      </c>
      <c r="C108" s="10" t="s">
        <v>333</v>
      </c>
      <c r="D108" s="8">
        <f aca="true" t="shared" si="17" ref="D108:F109">0</f>
        <v>0</v>
      </c>
      <c r="E108" s="48">
        <f t="shared" si="17"/>
        <v>0</v>
      </c>
      <c r="F108" s="48">
        <f t="shared" si="17"/>
        <v>0</v>
      </c>
    </row>
    <row r="109" spans="1:6" s="27" customFormat="1" ht="18">
      <c r="A109" s="19" t="s">
        <v>426</v>
      </c>
      <c r="B109" s="29" t="s">
        <v>33</v>
      </c>
      <c r="C109" s="10" t="s">
        <v>333</v>
      </c>
      <c r="D109" s="8">
        <f t="shared" si="17"/>
        <v>0</v>
      </c>
      <c r="E109" s="48">
        <f t="shared" si="17"/>
        <v>0</v>
      </c>
      <c r="F109" s="48">
        <f t="shared" si="17"/>
        <v>0</v>
      </c>
    </row>
    <row r="110" spans="1:6" s="11" customFormat="1" ht="30">
      <c r="A110" s="19" t="s">
        <v>34</v>
      </c>
      <c r="B110" s="29" t="s">
        <v>35</v>
      </c>
      <c r="C110" s="10" t="s">
        <v>336</v>
      </c>
      <c r="D110" s="48">
        <f>D111+D112</f>
        <v>0</v>
      </c>
      <c r="E110" s="48">
        <f>E111+E112</f>
        <v>0</v>
      </c>
      <c r="F110" s="48">
        <f>F111+F112</f>
        <v>0</v>
      </c>
    </row>
    <row r="111" spans="1:6" s="27" customFormat="1" ht="15">
      <c r="A111" s="19" t="s">
        <v>351</v>
      </c>
      <c r="B111" s="29" t="s">
        <v>36</v>
      </c>
      <c r="C111" s="10" t="s">
        <v>336</v>
      </c>
      <c r="D111" s="8">
        <f aca="true" t="shared" si="18" ref="D111:F112">0</f>
        <v>0</v>
      </c>
      <c r="E111" s="48">
        <f t="shared" si="18"/>
        <v>0</v>
      </c>
      <c r="F111" s="48">
        <f t="shared" si="18"/>
        <v>0</v>
      </c>
    </row>
    <row r="112" spans="1:6" s="27" customFormat="1" ht="15">
      <c r="A112" s="19" t="s">
        <v>352</v>
      </c>
      <c r="B112" s="29" t="s">
        <v>37</v>
      </c>
      <c r="C112" s="10" t="s">
        <v>336</v>
      </c>
      <c r="D112" s="8">
        <f t="shared" si="18"/>
        <v>0</v>
      </c>
      <c r="E112" s="48">
        <f t="shared" si="18"/>
        <v>0</v>
      </c>
      <c r="F112" s="48">
        <f t="shared" si="18"/>
        <v>0</v>
      </c>
    </row>
    <row r="113" spans="1:6" s="11" customFormat="1" ht="30">
      <c r="A113" s="19" t="s">
        <v>38</v>
      </c>
      <c r="B113" s="29" t="s">
        <v>39</v>
      </c>
      <c r="C113" s="10" t="s">
        <v>342</v>
      </c>
      <c r="D113" s="25">
        <f>D114+D115</f>
        <v>0</v>
      </c>
      <c r="E113" s="48">
        <f>E114+E115</f>
        <v>0</v>
      </c>
      <c r="F113" s="48">
        <f>F114+F115</f>
        <v>0</v>
      </c>
    </row>
    <row r="114" spans="1:6" s="27" customFormat="1" ht="15">
      <c r="A114" s="19" t="s">
        <v>351</v>
      </c>
      <c r="B114" s="29" t="s">
        <v>40</v>
      </c>
      <c r="C114" s="10" t="s">
        <v>342</v>
      </c>
      <c r="D114" s="8">
        <f aca="true" t="shared" si="19" ref="D114:F115">0</f>
        <v>0</v>
      </c>
      <c r="E114" s="48">
        <f t="shared" si="19"/>
        <v>0</v>
      </c>
      <c r="F114" s="48">
        <f t="shared" si="19"/>
        <v>0</v>
      </c>
    </row>
    <row r="115" spans="1:6" s="27" customFormat="1" ht="15">
      <c r="A115" s="19" t="s">
        <v>352</v>
      </c>
      <c r="B115" s="29" t="s">
        <v>41</v>
      </c>
      <c r="C115" s="10" t="s">
        <v>342</v>
      </c>
      <c r="D115" s="8">
        <f t="shared" si="19"/>
        <v>0</v>
      </c>
      <c r="E115" s="48">
        <f t="shared" si="19"/>
        <v>0</v>
      </c>
      <c r="F115" s="48">
        <f t="shared" si="19"/>
        <v>0</v>
      </c>
    </row>
    <row r="116" spans="1:6" s="11" customFormat="1" ht="30">
      <c r="A116" s="19" t="s">
        <v>42</v>
      </c>
      <c r="B116" s="29" t="s">
        <v>43</v>
      </c>
      <c r="C116" s="10" t="s">
        <v>333</v>
      </c>
      <c r="D116" s="52">
        <f>D117+D118</f>
        <v>0</v>
      </c>
      <c r="E116" s="48">
        <f>E117+E118</f>
        <v>0</v>
      </c>
      <c r="F116" s="48">
        <f>F117+F118</f>
        <v>0</v>
      </c>
    </row>
    <row r="117" spans="1:6" s="27" customFormat="1" ht="18">
      <c r="A117" s="19" t="s">
        <v>351</v>
      </c>
      <c r="B117" s="29" t="s">
        <v>44</v>
      </c>
      <c r="C117" s="10" t="s">
        <v>333</v>
      </c>
      <c r="D117" s="8">
        <f aca="true" t="shared" si="20" ref="D117:F122">0</f>
        <v>0</v>
      </c>
      <c r="E117" s="48">
        <f t="shared" si="20"/>
        <v>0</v>
      </c>
      <c r="F117" s="48">
        <f t="shared" si="20"/>
        <v>0</v>
      </c>
    </row>
    <row r="118" spans="1:6" s="27" customFormat="1" ht="18">
      <c r="A118" s="19" t="s">
        <v>352</v>
      </c>
      <c r="B118" s="29" t="s">
        <v>45</v>
      </c>
      <c r="C118" s="10" t="s">
        <v>333</v>
      </c>
      <c r="D118" s="8">
        <f t="shared" si="20"/>
        <v>0</v>
      </c>
      <c r="E118" s="48">
        <f t="shared" si="20"/>
        <v>0</v>
      </c>
      <c r="F118" s="48">
        <f t="shared" si="20"/>
        <v>0</v>
      </c>
    </row>
    <row r="119" spans="1:6" s="11" customFormat="1" ht="30">
      <c r="A119" s="19" t="s">
        <v>46</v>
      </c>
      <c r="B119" s="29" t="s">
        <v>47</v>
      </c>
      <c r="C119" s="10" t="s">
        <v>336</v>
      </c>
      <c r="D119" s="8">
        <f t="shared" si="20"/>
        <v>0</v>
      </c>
      <c r="E119" s="48">
        <f t="shared" si="20"/>
        <v>0</v>
      </c>
      <c r="F119" s="48">
        <f t="shared" si="20"/>
        <v>0</v>
      </c>
    </row>
    <row r="120" spans="1:6" s="11" customFormat="1" ht="30">
      <c r="A120" s="19" t="s">
        <v>48</v>
      </c>
      <c r="B120" s="29" t="s">
        <v>49</v>
      </c>
      <c r="C120" s="10" t="s">
        <v>336</v>
      </c>
      <c r="D120" s="8">
        <f t="shared" si="20"/>
        <v>0</v>
      </c>
      <c r="E120" s="48">
        <f t="shared" si="20"/>
        <v>0</v>
      </c>
      <c r="F120" s="48">
        <f t="shared" si="20"/>
        <v>0</v>
      </c>
    </row>
    <row r="121" spans="1:6" s="11" customFormat="1" ht="15">
      <c r="A121" s="90" t="s">
        <v>50</v>
      </c>
      <c r="B121" s="29" t="s">
        <v>51</v>
      </c>
      <c r="C121" s="10" t="s">
        <v>342</v>
      </c>
      <c r="D121" s="64">
        <f t="shared" si="20"/>
        <v>0</v>
      </c>
      <c r="E121" s="48">
        <f t="shared" si="20"/>
        <v>0</v>
      </c>
      <c r="F121" s="48">
        <f t="shared" si="20"/>
        <v>0</v>
      </c>
    </row>
    <row r="122" spans="1:6" s="11" customFormat="1" ht="30">
      <c r="A122" s="19" t="s">
        <v>52</v>
      </c>
      <c r="B122" s="29" t="s">
        <v>53</v>
      </c>
      <c r="C122" s="10" t="s">
        <v>342</v>
      </c>
      <c r="D122" s="8">
        <f t="shared" si="20"/>
        <v>0</v>
      </c>
      <c r="E122" s="48">
        <f t="shared" si="20"/>
        <v>0</v>
      </c>
      <c r="F122" s="48">
        <f t="shared" si="20"/>
        <v>0</v>
      </c>
    </row>
    <row r="123" spans="1:6" s="11" customFormat="1" ht="30">
      <c r="A123" s="19" t="s">
        <v>54</v>
      </c>
      <c r="B123" s="29" t="s">
        <v>55</v>
      </c>
      <c r="C123" s="10" t="s">
        <v>342</v>
      </c>
      <c r="D123" s="48">
        <f>D124+D125+D126</f>
        <v>0</v>
      </c>
      <c r="E123" s="48">
        <f>E124+E125+E126</f>
        <v>0</v>
      </c>
      <c r="F123" s="48">
        <f>F124+F125+F126</f>
        <v>0</v>
      </c>
    </row>
    <row r="124" spans="1:6" s="11" customFormat="1" ht="15">
      <c r="A124" s="19" t="s">
        <v>361</v>
      </c>
      <c r="B124" s="29" t="s">
        <v>56</v>
      </c>
      <c r="C124" s="10" t="s">
        <v>342</v>
      </c>
      <c r="D124" s="8">
        <f aca="true" t="shared" si="21" ref="D124:F150">0</f>
        <v>0</v>
      </c>
      <c r="E124" s="48">
        <f t="shared" si="21"/>
        <v>0</v>
      </c>
      <c r="F124" s="48">
        <f t="shared" si="21"/>
        <v>0</v>
      </c>
    </row>
    <row r="125" spans="1:6" s="11" customFormat="1" ht="15">
      <c r="A125" s="19" t="s">
        <v>363</v>
      </c>
      <c r="B125" s="29" t="s">
        <v>57</v>
      </c>
      <c r="C125" s="10" t="s">
        <v>342</v>
      </c>
      <c r="D125" s="22">
        <f t="shared" si="21"/>
        <v>0</v>
      </c>
      <c r="E125" s="48">
        <f t="shared" si="21"/>
        <v>0</v>
      </c>
      <c r="F125" s="48">
        <f t="shared" si="21"/>
        <v>0</v>
      </c>
    </row>
    <row r="126" spans="1:6" s="11" customFormat="1" ht="30">
      <c r="A126" s="19" t="s">
        <v>365</v>
      </c>
      <c r="B126" s="29" t="s">
        <v>58</v>
      </c>
      <c r="C126" s="10" t="s">
        <v>342</v>
      </c>
      <c r="D126" s="8">
        <f t="shared" si="21"/>
        <v>0</v>
      </c>
      <c r="E126" s="48">
        <f t="shared" si="21"/>
        <v>0</v>
      </c>
      <c r="F126" s="48">
        <f t="shared" si="21"/>
        <v>0</v>
      </c>
    </row>
    <row r="127" spans="1:6" s="11" customFormat="1" ht="30">
      <c r="A127" s="19" t="s">
        <v>59</v>
      </c>
      <c r="B127" s="29" t="s">
        <v>60</v>
      </c>
      <c r="C127" s="141" t="s">
        <v>342</v>
      </c>
      <c r="D127" s="8">
        <f t="shared" si="21"/>
        <v>0</v>
      </c>
      <c r="E127" s="48">
        <f t="shared" si="21"/>
        <v>0</v>
      </c>
      <c r="F127" s="48">
        <f t="shared" si="21"/>
        <v>0</v>
      </c>
    </row>
    <row r="128" spans="1:6" s="11" customFormat="1" ht="30">
      <c r="A128" s="19" t="s">
        <v>61</v>
      </c>
      <c r="B128" s="29" t="s">
        <v>62</v>
      </c>
      <c r="C128" s="10" t="s">
        <v>333</v>
      </c>
      <c r="D128" s="8">
        <f t="shared" si="21"/>
        <v>0</v>
      </c>
      <c r="E128" s="48">
        <f t="shared" si="21"/>
        <v>0</v>
      </c>
      <c r="F128" s="48">
        <f t="shared" si="21"/>
        <v>0</v>
      </c>
    </row>
    <row r="129" spans="1:6" s="11" customFormat="1" ht="45">
      <c r="A129" s="19" t="s">
        <v>63</v>
      </c>
      <c r="B129" s="29" t="s">
        <v>64</v>
      </c>
      <c r="C129" s="10" t="s">
        <v>342</v>
      </c>
      <c r="D129" s="22">
        <f t="shared" si="21"/>
        <v>0</v>
      </c>
      <c r="E129" s="48">
        <f t="shared" si="21"/>
        <v>0</v>
      </c>
      <c r="F129" s="48">
        <f t="shared" si="21"/>
        <v>0</v>
      </c>
    </row>
    <row r="130" spans="1:6" s="11" customFormat="1" ht="30">
      <c r="A130" s="19" t="s">
        <v>65</v>
      </c>
      <c r="B130" s="29" t="s">
        <v>66</v>
      </c>
      <c r="C130" s="10" t="s">
        <v>342</v>
      </c>
      <c r="D130" s="8">
        <f t="shared" si="21"/>
        <v>0</v>
      </c>
      <c r="E130" s="48">
        <f t="shared" si="21"/>
        <v>0</v>
      </c>
      <c r="F130" s="48">
        <f t="shared" si="21"/>
        <v>0</v>
      </c>
    </row>
    <row r="131" spans="1:6" s="23" customFormat="1" ht="45">
      <c r="A131" s="32" t="s">
        <v>67</v>
      </c>
      <c r="B131" s="13" t="s">
        <v>68</v>
      </c>
      <c r="C131" s="38" t="s">
        <v>336</v>
      </c>
      <c r="D131" s="22">
        <f t="shared" si="21"/>
        <v>0</v>
      </c>
      <c r="E131" s="48">
        <f t="shared" si="21"/>
        <v>0</v>
      </c>
      <c r="F131" s="48">
        <f t="shared" si="21"/>
        <v>0</v>
      </c>
    </row>
    <row r="132" spans="1:6" s="11" customFormat="1" ht="15">
      <c r="A132" s="19" t="s">
        <v>69</v>
      </c>
      <c r="B132" s="29" t="s">
        <v>70</v>
      </c>
      <c r="C132" s="10" t="s">
        <v>336</v>
      </c>
      <c r="D132" s="8">
        <f t="shared" si="21"/>
        <v>0</v>
      </c>
      <c r="E132" s="48">
        <f t="shared" si="21"/>
        <v>0</v>
      </c>
      <c r="F132" s="48">
        <f t="shared" si="21"/>
        <v>0</v>
      </c>
    </row>
    <row r="133" spans="1:6" s="11" customFormat="1" ht="30">
      <c r="A133" s="19" t="s">
        <v>71</v>
      </c>
      <c r="B133" s="29" t="s">
        <v>72</v>
      </c>
      <c r="C133" s="10" t="s">
        <v>336</v>
      </c>
      <c r="D133" s="8">
        <f t="shared" si="21"/>
        <v>0</v>
      </c>
      <c r="E133" s="48">
        <f t="shared" si="21"/>
        <v>0</v>
      </c>
      <c r="F133" s="48">
        <f t="shared" si="21"/>
        <v>0</v>
      </c>
    </row>
    <row r="134" spans="1:6" s="11" customFormat="1" ht="15">
      <c r="A134" s="19" t="s">
        <v>73</v>
      </c>
      <c r="B134" s="29" t="s">
        <v>74</v>
      </c>
      <c r="C134" s="10" t="s">
        <v>336</v>
      </c>
      <c r="D134" s="8">
        <f t="shared" si="21"/>
        <v>0</v>
      </c>
      <c r="E134" s="48">
        <f t="shared" si="21"/>
        <v>0</v>
      </c>
      <c r="F134" s="48">
        <f t="shared" si="21"/>
        <v>0</v>
      </c>
    </row>
    <row r="135" spans="1:6" s="11" customFormat="1" ht="30">
      <c r="A135" s="19" t="s">
        <v>75</v>
      </c>
      <c r="B135" s="29" t="s">
        <v>76</v>
      </c>
      <c r="C135" s="10" t="s">
        <v>342</v>
      </c>
      <c r="D135" s="8">
        <f t="shared" si="21"/>
        <v>0</v>
      </c>
      <c r="E135" s="48">
        <f t="shared" si="21"/>
        <v>0</v>
      </c>
      <c r="F135" s="48">
        <f t="shared" si="21"/>
        <v>0</v>
      </c>
    </row>
    <row r="136" spans="1:6" s="27" customFormat="1" ht="15">
      <c r="A136" s="19" t="s">
        <v>77</v>
      </c>
      <c r="B136" s="29" t="s">
        <v>78</v>
      </c>
      <c r="C136" s="10" t="s">
        <v>342</v>
      </c>
      <c r="D136" s="8">
        <f t="shared" si="21"/>
        <v>0</v>
      </c>
      <c r="E136" s="48">
        <f t="shared" si="21"/>
        <v>0</v>
      </c>
      <c r="F136" s="48">
        <f t="shared" si="21"/>
        <v>0</v>
      </c>
    </row>
    <row r="137" spans="1:6" s="23" customFormat="1" ht="45">
      <c r="A137" s="32" t="s">
        <v>79</v>
      </c>
      <c r="B137" s="13" t="s">
        <v>80</v>
      </c>
      <c r="C137" s="38" t="s">
        <v>342</v>
      </c>
      <c r="D137" s="22">
        <f t="shared" si="21"/>
        <v>0</v>
      </c>
      <c r="E137" s="48">
        <f t="shared" si="21"/>
        <v>0</v>
      </c>
      <c r="F137" s="48">
        <f t="shared" si="21"/>
        <v>0</v>
      </c>
    </row>
    <row r="138" spans="1:6" s="23" customFormat="1" ht="45">
      <c r="A138" s="32" t="s">
        <v>81</v>
      </c>
      <c r="B138" s="13" t="s">
        <v>82</v>
      </c>
      <c r="C138" s="38" t="s">
        <v>342</v>
      </c>
      <c r="D138" s="22">
        <f t="shared" si="21"/>
        <v>0</v>
      </c>
      <c r="E138" s="48">
        <f t="shared" si="21"/>
        <v>0</v>
      </c>
      <c r="F138" s="48">
        <f t="shared" si="21"/>
        <v>0</v>
      </c>
    </row>
    <row r="139" spans="1:6" s="11" customFormat="1" ht="30">
      <c r="A139" s="19" t="s">
        <v>83</v>
      </c>
      <c r="B139" s="29" t="s">
        <v>84</v>
      </c>
      <c r="C139" s="10" t="s">
        <v>342</v>
      </c>
      <c r="D139" s="8">
        <f t="shared" si="21"/>
        <v>0</v>
      </c>
      <c r="E139" s="48">
        <f t="shared" si="21"/>
        <v>0</v>
      </c>
      <c r="F139" s="48">
        <f t="shared" si="21"/>
        <v>0</v>
      </c>
    </row>
    <row r="140" spans="1:6" s="27" customFormat="1" ht="15">
      <c r="A140" s="19" t="s">
        <v>85</v>
      </c>
      <c r="B140" s="29" t="s">
        <v>86</v>
      </c>
      <c r="C140" s="10" t="s">
        <v>342</v>
      </c>
      <c r="D140" s="8">
        <f t="shared" si="21"/>
        <v>0</v>
      </c>
      <c r="E140" s="48">
        <f t="shared" si="21"/>
        <v>0</v>
      </c>
      <c r="F140" s="48">
        <f t="shared" si="21"/>
        <v>0</v>
      </c>
    </row>
    <row r="141" spans="1:6" s="11" customFormat="1" ht="45">
      <c r="A141" s="19" t="s">
        <v>87</v>
      </c>
      <c r="B141" s="29" t="s">
        <v>88</v>
      </c>
      <c r="C141" s="10" t="s">
        <v>342</v>
      </c>
      <c r="D141" s="8">
        <f t="shared" si="21"/>
        <v>0</v>
      </c>
      <c r="E141" s="48">
        <f t="shared" si="21"/>
        <v>0</v>
      </c>
      <c r="F141" s="48">
        <f t="shared" si="21"/>
        <v>0</v>
      </c>
    </row>
    <row r="142" spans="1:6" s="23" customFormat="1" ht="30">
      <c r="A142" s="32" t="s">
        <v>89</v>
      </c>
      <c r="B142" s="13" t="s">
        <v>90</v>
      </c>
      <c r="C142" s="38" t="s">
        <v>336</v>
      </c>
      <c r="D142" s="22">
        <f t="shared" si="21"/>
        <v>0</v>
      </c>
      <c r="E142" s="48">
        <f t="shared" si="21"/>
        <v>0</v>
      </c>
      <c r="F142" s="48">
        <f t="shared" si="21"/>
        <v>0</v>
      </c>
    </row>
    <row r="143" spans="1:6" s="11" customFormat="1" ht="45">
      <c r="A143" s="19" t="s">
        <v>91</v>
      </c>
      <c r="B143" s="29" t="s">
        <v>92</v>
      </c>
      <c r="C143" s="10" t="s">
        <v>336</v>
      </c>
      <c r="D143" s="8">
        <f t="shared" si="21"/>
        <v>0</v>
      </c>
      <c r="E143" s="48">
        <f t="shared" si="21"/>
        <v>0</v>
      </c>
      <c r="F143" s="48">
        <f t="shared" si="21"/>
        <v>0</v>
      </c>
    </row>
    <row r="144" spans="1:6" s="11" customFormat="1" ht="30">
      <c r="A144" s="19" t="s">
        <v>93</v>
      </c>
      <c r="B144" s="29" t="s">
        <v>94</v>
      </c>
      <c r="C144" s="10" t="s">
        <v>336</v>
      </c>
      <c r="D144" s="8">
        <f t="shared" si="21"/>
        <v>0</v>
      </c>
      <c r="E144" s="48">
        <f t="shared" si="21"/>
        <v>0</v>
      </c>
      <c r="F144" s="48">
        <f t="shared" si="21"/>
        <v>0</v>
      </c>
    </row>
    <row r="145" spans="1:6" s="23" customFormat="1" ht="30">
      <c r="A145" s="32" t="s">
        <v>95</v>
      </c>
      <c r="B145" s="13" t="s">
        <v>96</v>
      </c>
      <c r="C145" s="38" t="s">
        <v>336</v>
      </c>
      <c r="D145" s="22">
        <f t="shared" si="21"/>
        <v>0</v>
      </c>
      <c r="E145" s="48">
        <f t="shared" si="21"/>
        <v>0</v>
      </c>
      <c r="F145" s="48">
        <f t="shared" si="21"/>
        <v>0</v>
      </c>
    </row>
    <row r="146" spans="1:6" s="11" customFormat="1" ht="30">
      <c r="A146" s="19" t="s">
        <v>97</v>
      </c>
      <c r="B146" s="29" t="s">
        <v>98</v>
      </c>
      <c r="C146" s="10" t="s">
        <v>316</v>
      </c>
      <c r="D146" s="8">
        <f t="shared" si="21"/>
        <v>0</v>
      </c>
      <c r="E146" s="48">
        <f t="shared" si="21"/>
        <v>0</v>
      </c>
      <c r="F146" s="48">
        <f t="shared" si="21"/>
        <v>0</v>
      </c>
    </row>
    <row r="147" spans="1:6" s="11" customFormat="1" ht="30">
      <c r="A147" s="19" t="s">
        <v>100</v>
      </c>
      <c r="B147" s="29" t="s">
        <v>101</v>
      </c>
      <c r="C147" s="10" t="s">
        <v>342</v>
      </c>
      <c r="D147" s="8">
        <f t="shared" si="21"/>
        <v>0</v>
      </c>
      <c r="E147" s="48">
        <f t="shared" si="21"/>
        <v>0</v>
      </c>
      <c r="F147" s="48">
        <f t="shared" si="21"/>
        <v>0</v>
      </c>
    </row>
    <row r="148" spans="1:6" s="11" customFormat="1" ht="30">
      <c r="A148" s="19" t="s">
        <v>102</v>
      </c>
      <c r="B148" s="29" t="s">
        <v>103</v>
      </c>
      <c r="C148" s="10" t="s">
        <v>336</v>
      </c>
      <c r="D148" s="8">
        <f t="shared" si="21"/>
        <v>0</v>
      </c>
      <c r="E148" s="48">
        <f t="shared" si="21"/>
        <v>0</v>
      </c>
      <c r="F148" s="48">
        <f t="shared" si="21"/>
        <v>0</v>
      </c>
    </row>
    <row r="149" spans="1:6" s="27" customFormat="1" ht="15">
      <c r="A149" s="19" t="s">
        <v>104</v>
      </c>
      <c r="B149" s="29" t="s">
        <v>105</v>
      </c>
      <c r="C149" s="10" t="s">
        <v>336</v>
      </c>
      <c r="D149" s="8">
        <f t="shared" si="21"/>
        <v>0</v>
      </c>
      <c r="E149" s="48">
        <f t="shared" si="21"/>
        <v>0</v>
      </c>
      <c r="F149" s="48">
        <f t="shared" si="21"/>
        <v>0</v>
      </c>
    </row>
    <row r="150" spans="1:6" s="27" customFormat="1" ht="15">
      <c r="A150" s="19" t="s">
        <v>106</v>
      </c>
      <c r="B150" s="29" t="s">
        <v>107</v>
      </c>
      <c r="C150" s="10" t="s">
        <v>336</v>
      </c>
      <c r="D150" s="8">
        <f t="shared" si="21"/>
        <v>0</v>
      </c>
      <c r="E150" s="48">
        <f t="shared" si="21"/>
        <v>0</v>
      </c>
      <c r="F150" s="48">
        <f t="shared" si="21"/>
        <v>0</v>
      </c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006944444444444" right="0.7006944444444444" top="0.7006944444444444" bottom="0.867361111111111" header="0.5118055555555555" footer="0.7006944444444444"/>
  <pageSetup fitToHeight="100" fitToWidth="1" horizontalDpi="300" verticalDpi="300" orientation="portrait" paperSize="9" scale="60" r:id="rId1"/>
  <headerFooter alignWithMargins="0">
    <oddFooter>&amp;C&amp;"Times New Roman,Обычный"&amp;12Подпись 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view="pageBreakPreview" zoomScale="80" zoomScaleNormal="120" zoomScaleSheetLayoutView="80" zoomScalePageLayoutView="0" workbookViewId="0" topLeftCell="A1">
      <pane xSplit="14100" topLeftCell="A1" activePane="topLeft" state="split"/>
      <selection pane="topLeft" activeCell="F13" sqref="F13"/>
      <selection pane="topRight" activeCell="P1" sqref="P1"/>
    </sheetView>
  </sheetViews>
  <sheetFormatPr defaultColWidth="0.875" defaultRowHeight="12.75"/>
  <cols>
    <col min="1" max="1" width="43.25390625" style="43" customWidth="1"/>
    <col min="2" max="2" width="5.75390625" style="43" customWidth="1"/>
    <col min="3" max="3" width="9.00390625" style="43" customWidth="1"/>
    <col min="4" max="4" width="9.875" style="139" customWidth="1"/>
    <col min="5" max="5" width="9.875" style="43" customWidth="1"/>
    <col min="6" max="6" width="12.375" style="43" customWidth="1"/>
    <col min="7" max="7" width="12.75390625" style="130" customWidth="1"/>
    <col min="8" max="8" width="11.125" style="43" customWidth="1"/>
    <col min="9" max="9" width="11.00390625" style="43" customWidth="1"/>
    <col min="10" max="10" width="12.25390625" style="43" customWidth="1"/>
    <col min="11" max="11" width="12.125" style="135" customWidth="1"/>
    <col min="12" max="12" width="11.375" style="43" customWidth="1"/>
    <col min="13" max="13" width="13.125" style="109" customWidth="1"/>
    <col min="14" max="14" width="10.375" style="43" customWidth="1"/>
    <col min="15" max="15" width="9.625" style="137" customWidth="1"/>
    <col min="16" max="16" width="23.25390625" style="43" customWidth="1"/>
    <col min="17" max="17" width="24.00390625" style="43" customWidth="1"/>
    <col min="18" max="16384" width="0.875" style="43" customWidth="1"/>
  </cols>
  <sheetData>
    <row r="1" spans="1:15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84" customHeight="1">
      <c r="A3" s="203" t="s">
        <v>109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>
      <c r="A5" s="205" t="s">
        <v>110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s="23" customFormat="1" ht="43.5" customHeight="1">
      <c r="A6" s="202" t="s">
        <v>111</v>
      </c>
      <c r="B6" s="202" t="s">
        <v>174</v>
      </c>
      <c r="C6" s="202" t="s">
        <v>112</v>
      </c>
      <c r="D6" s="206" t="s">
        <v>113</v>
      </c>
      <c r="E6" s="202" t="s">
        <v>114</v>
      </c>
      <c r="F6" s="202" t="s">
        <v>115</v>
      </c>
      <c r="G6" s="202"/>
      <c r="H6" s="202"/>
      <c r="I6" s="202"/>
      <c r="J6" s="202" t="s">
        <v>116</v>
      </c>
      <c r="K6" s="202"/>
      <c r="L6" s="202" t="s">
        <v>117</v>
      </c>
      <c r="M6" s="202"/>
      <c r="N6" s="202"/>
      <c r="O6" s="202"/>
    </row>
    <row r="7" spans="1:15" s="23" customFormat="1" ht="76.5">
      <c r="A7" s="202"/>
      <c r="B7" s="202"/>
      <c r="C7" s="202"/>
      <c r="D7" s="206"/>
      <c r="E7" s="202"/>
      <c r="F7" s="15" t="s">
        <v>118</v>
      </c>
      <c r="G7" s="15" t="s">
        <v>119</v>
      </c>
      <c r="H7" s="15" t="s">
        <v>230</v>
      </c>
      <c r="I7" s="15" t="s">
        <v>120</v>
      </c>
      <c r="J7" s="15" t="s">
        <v>121</v>
      </c>
      <c r="K7" s="103" t="s">
        <v>122</v>
      </c>
      <c r="L7" s="15" t="s">
        <v>228</v>
      </c>
      <c r="M7" s="88" t="s">
        <v>119</v>
      </c>
      <c r="N7" s="15" t="s">
        <v>230</v>
      </c>
      <c r="O7" s="88" t="s">
        <v>120</v>
      </c>
    </row>
    <row r="8" spans="1:15" s="122" customFormat="1" ht="14.25">
      <c r="A8" s="20">
        <v>1</v>
      </c>
      <c r="B8" s="20">
        <v>2</v>
      </c>
      <c r="C8" s="20">
        <v>3</v>
      </c>
      <c r="D8" s="10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145">
        <v>11</v>
      </c>
      <c r="L8" s="20">
        <v>12</v>
      </c>
      <c r="M8" s="105">
        <v>13</v>
      </c>
      <c r="N8" s="20">
        <v>14</v>
      </c>
      <c r="O8" s="20">
        <v>15</v>
      </c>
    </row>
    <row r="9" spans="1:16" ht="14.25">
      <c r="A9" s="132" t="s">
        <v>99</v>
      </c>
      <c r="B9" s="136">
        <v>1</v>
      </c>
      <c r="C9" s="73" t="s">
        <v>108</v>
      </c>
      <c r="D9" s="73" t="s">
        <v>123</v>
      </c>
      <c r="E9" s="73" t="s">
        <v>123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126">
        <v>0</v>
      </c>
      <c r="P9" s="95"/>
    </row>
    <row r="10" spans="1:16" ht="14.25">
      <c r="A10" s="132"/>
      <c r="B10" s="136">
        <v>2</v>
      </c>
      <c r="C10" s="73" t="s">
        <v>108</v>
      </c>
      <c r="D10" s="73" t="s">
        <v>123</v>
      </c>
      <c r="E10" s="73" t="s">
        <v>123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126">
        <v>0</v>
      </c>
      <c r="P10" s="95"/>
    </row>
    <row r="11" spans="1:16" ht="14.25">
      <c r="A11" s="132"/>
      <c r="B11" s="136">
        <v>3</v>
      </c>
      <c r="C11" s="73" t="s">
        <v>108</v>
      </c>
      <c r="D11" s="73" t="s">
        <v>123</v>
      </c>
      <c r="E11" s="73" t="s">
        <v>123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126">
        <v>0</v>
      </c>
      <c r="P11" s="95"/>
    </row>
    <row r="12" spans="1:16" ht="14.25">
      <c r="A12" s="132"/>
      <c r="B12" s="136">
        <v>4</v>
      </c>
      <c r="C12" s="73" t="s">
        <v>108</v>
      </c>
      <c r="D12" s="73" t="s">
        <v>123</v>
      </c>
      <c r="E12" s="73" t="s">
        <v>123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126">
        <v>0</v>
      </c>
      <c r="P12" s="95"/>
    </row>
    <row r="13" spans="1:16" ht="14.25">
      <c r="A13" s="132"/>
      <c r="B13" s="136">
        <v>5</v>
      </c>
      <c r="C13" s="73" t="s">
        <v>108</v>
      </c>
      <c r="D13" s="73" t="s">
        <v>123</v>
      </c>
      <c r="E13" s="73" t="s">
        <v>123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126">
        <v>0</v>
      </c>
      <c r="P13" s="95"/>
    </row>
    <row r="14" spans="1:16" ht="14.25">
      <c r="A14" s="132"/>
      <c r="B14" s="136">
        <v>6</v>
      </c>
      <c r="C14" s="73" t="s">
        <v>108</v>
      </c>
      <c r="D14" s="73" t="s">
        <v>123</v>
      </c>
      <c r="E14" s="73" t="s">
        <v>123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126">
        <v>0</v>
      </c>
      <c r="P14" s="95"/>
    </row>
    <row r="15" spans="1:16" ht="14.25">
      <c r="A15" s="132"/>
      <c r="B15" s="136">
        <v>7</v>
      </c>
      <c r="C15" s="73" t="s">
        <v>108</v>
      </c>
      <c r="D15" s="73" t="s">
        <v>123</v>
      </c>
      <c r="E15" s="73" t="s">
        <v>123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126">
        <v>0</v>
      </c>
      <c r="P15" s="95"/>
    </row>
    <row r="16" spans="1:16" ht="14.25">
      <c r="A16" s="132"/>
      <c r="B16" s="136">
        <v>8</v>
      </c>
      <c r="C16" s="73" t="s">
        <v>108</v>
      </c>
      <c r="D16" s="73" t="s">
        <v>123</v>
      </c>
      <c r="E16" s="73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126">
        <v>0</v>
      </c>
      <c r="P16" s="95"/>
    </row>
  </sheetData>
  <sheetProtection/>
  <mergeCells count="11">
    <mergeCell ref="E6:E7"/>
    <mergeCell ref="F6:I6"/>
    <mergeCell ref="J6:K6"/>
    <mergeCell ref="L6:O6"/>
    <mergeCell ref="A3:O3"/>
    <mergeCell ref="A4:O4"/>
    <mergeCell ref="A5:O5"/>
    <mergeCell ref="A6:A7"/>
    <mergeCell ref="B6:B7"/>
    <mergeCell ref="C6:C7"/>
    <mergeCell ref="D6:D7"/>
  </mergeCells>
  <printOptions/>
  <pageMargins left="0.7" right="0.7" top="0.75" bottom="0.9166666666666666" header="0.5118055555555555" footer="0.75"/>
  <pageSetup fitToHeight="100" fitToWidth="1" horizontalDpi="300" verticalDpi="300" orientation="landscape" paperSize="9" scale="69" r:id="rId1"/>
  <headerFooter alignWithMargins="0">
    <oddFooter>&amp;C&amp;"Times New Roman,Обычный"&amp;12Подпись 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view="pageBreakPreview" zoomScale="90" zoomScaleNormal="120" zoomScaleSheetLayoutView="90" zoomScalePageLayoutView="0" workbookViewId="0" topLeftCell="A1">
      <selection activeCell="A4" sqref="A4:K4"/>
    </sheetView>
  </sheetViews>
  <sheetFormatPr defaultColWidth="9.00390625" defaultRowHeight="12.75"/>
  <cols>
    <col min="1" max="1" width="65.875" style="62" customWidth="1"/>
    <col min="2" max="2" width="11.125" style="102" customWidth="1"/>
    <col min="3" max="3" width="16.625" style="62" customWidth="1"/>
    <col min="4" max="4" width="16.00390625" style="62" customWidth="1"/>
    <col min="5" max="5" width="14.375" style="62" customWidth="1"/>
    <col min="6" max="6" width="13.875" style="62" customWidth="1"/>
    <col min="7" max="7" width="15.00390625" style="62" customWidth="1"/>
    <col min="8" max="8" width="14.125" style="62" customWidth="1"/>
    <col min="9" max="9" width="17.625" style="62" customWidth="1"/>
    <col min="10" max="10" width="16.625" style="62" customWidth="1"/>
    <col min="11" max="11" width="15.75390625" style="62" customWidth="1"/>
    <col min="12" max="16384" width="9.125" style="62" customWidth="1"/>
  </cols>
  <sheetData>
    <row r="1" s="114" customFormat="1" ht="8.25" customHeight="1">
      <c r="B1" s="144"/>
    </row>
    <row r="2" s="114" customFormat="1" ht="8.25" customHeight="1">
      <c r="B2" s="144"/>
    </row>
    <row r="3" spans="1:11" s="114" customFormat="1" ht="36" customHeight="1">
      <c r="A3" s="208" t="s">
        <v>124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s="114" customFormat="1" ht="40.5" customHeight="1">
      <c r="A4" s="209" t="s">
        <v>125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3" s="114" customFormat="1" ht="12.7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18"/>
      <c r="M5" s="18"/>
    </row>
    <row r="6" spans="1:13" s="114" customFormat="1" ht="15" customHeight="1">
      <c r="A6" s="211" t="s">
        <v>110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18"/>
      <c r="M6" s="18"/>
    </row>
    <row r="7" spans="1:13" s="112" customFormat="1" ht="30.75" customHeight="1">
      <c r="A7" s="207" t="s">
        <v>126</v>
      </c>
      <c r="B7" s="207" t="s">
        <v>174</v>
      </c>
      <c r="C7" s="207" t="s">
        <v>127</v>
      </c>
      <c r="D7" s="207" t="s">
        <v>113</v>
      </c>
      <c r="E7" s="207" t="s">
        <v>128</v>
      </c>
      <c r="F7" s="207" t="s">
        <v>129</v>
      </c>
      <c r="G7" s="207"/>
      <c r="H7" s="207"/>
      <c r="I7" s="207"/>
      <c r="J7" s="207"/>
      <c r="K7" s="207" t="s">
        <v>130</v>
      </c>
      <c r="L7" s="80"/>
      <c r="M7" s="80"/>
    </row>
    <row r="8" spans="1:13" s="112" customFormat="1" ht="94.5">
      <c r="A8" s="207"/>
      <c r="B8" s="207"/>
      <c r="C8" s="207"/>
      <c r="D8" s="207"/>
      <c r="E8" s="207"/>
      <c r="F8" s="24" t="s">
        <v>131</v>
      </c>
      <c r="G8" s="24" t="s">
        <v>132</v>
      </c>
      <c r="H8" s="24" t="s">
        <v>133</v>
      </c>
      <c r="I8" s="24" t="s">
        <v>134</v>
      </c>
      <c r="J8" s="24" t="s">
        <v>135</v>
      </c>
      <c r="K8" s="207"/>
      <c r="L8" s="80"/>
      <c r="M8" s="80"/>
    </row>
    <row r="9" spans="1:13" s="138" customFormat="1" ht="18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96"/>
      <c r="M9" s="96"/>
    </row>
    <row r="10" spans="1:11" ht="12.75">
      <c r="A10" s="110">
        <v>0</v>
      </c>
      <c r="B10" s="63">
        <v>0</v>
      </c>
      <c r="C10" s="81" t="s">
        <v>123</v>
      </c>
      <c r="D10" s="81" t="s">
        <v>123</v>
      </c>
      <c r="E10" s="63">
        <v>0</v>
      </c>
      <c r="F10" s="54" t="s">
        <v>123</v>
      </c>
      <c r="G10" s="54"/>
      <c r="H10" s="54"/>
      <c r="I10" s="54" t="s">
        <v>123</v>
      </c>
      <c r="J10" s="63"/>
      <c r="K10" s="107">
        <v>0</v>
      </c>
    </row>
    <row r="65535" ht="12.75" hidden="1"/>
  </sheetData>
  <sheetProtection/>
  <mergeCells count="11">
    <mergeCell ref="A3:K3"/>
    <mergeCell ref="A4:K4"/>
    <mergeCell ref="A5:K5"/>
    <mergeCell ref="A6:K6"/>
    <mergeCell ref="E7:E8"/>
    <mergeCell ref="F7:J7"/>
    <mergeCell ref="K7:K8"/>
    <mergeCell ref="A7:A8"/>
    <mergeCell ref="B7:B8"/>
    <mergeCell ref="C7:C8"/>
    <mergeCell ref="D7:D8"/>
  </mergeCells>
  <printOptions/>
  <pageMargins left="0.7" right="0.7" top="0.7520833333333333" bottom="0.9166666666666666" header="0.5118055555555555" footer="0.75"/>
  <pageSetup fitToHeight="100" fitToWidth="1" horizontalDpi="300" verticalDpi="300" orientation="landscape" paperSize="9" scale="61" r:id="rId1"/>
  <headerFooter alignWithMargins="0">
    <oddFooter>&amp;C&amp;"Times New Roman,Обычный"&amp;12Подпись 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0" zoomScaleNormal="120" zoomScaleSheetLayoutView="120" zoomScalePageLayoutView="0" workbookViewId="0" topLeftCell="A1">
      <selection activeCell="A2" sqref="A2"/>
    </sheetView>
  </sheetViews>
  <sheetFormatPr defaultColWidth="9.375" defaultRowHeight="12.75"/>
  <cols>
    <col min="1" max="1" width="55.00390625" style="0" customWidth="1"/>
    <col min="2" max="2" width="9.375" style="0" customWidth="1"/>
    <col min="3" max="3" width="72.00390625" style="0" customWidth="1"/>
    <col min="4" max="4" width="11.375" style="0" customWidth="1"/>
    <col min="5" max="5" width="37.00390625" style="0" customWidth="1"/>
    <col min="6" max="6" width="9.375" style="0" customWidth="1"/>
    <col min="7" max="7" width="24.75390625" style="0" customWidth="1"/>
  </cols>
  <sheetData>
    <row r="1" ht="26.25" customHeight="1">
      <c r="A1" s="114" t="s">
        <v>434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школа</cp:lastModifiedBy>
  <cp:lastPrinted>2020-01-30T11:40:51Z</cp:lastPrinted>
  <dcterms:created xsi:type="dcterms:W3CDTF">2017-05-26T09:55:06Z</dcterms:created>
  <dcterms:modified xsi:type="dcterms:W3CDTF">2020-01-30T12:27:47Z</dcterms:modified>
  <cp:category/>
  <cp:version/>
  <cp:contentType/>
  <cp:contentStatus/>
</cp:coreProperties>
</file>